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. FINANCIERA 1ER. TRIM-2020\"/>
    </mc:Choice>
  </mc:AlternateContent>
  <bookViews>
    <workbookView xWindow="0" yWindow="0" windowWidth="2073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G42" i="4" l="1"/>
  <c r="G46" i="4" s="1"/>
  <c r="F42" i="4"/>
  <c r="G35" i="4"/>
  <c r="F35" i="4"/>
  <c r="F46" i="4" s="1"/>
  <c r="G30" i="4"/>
  <c r="F30" i="4"/>
  <c r="G24" i="4"/>
  <c r="F24" i="4"/>
  <c r="G14" i="4"/>
  <c r="G26" i="4" s="1"/>
  <c r="F14" i="4"/>
  <c r="F26" i="4" s="1"/>
  <c r="C26" i="4"/>
  <c r="B26" i="4"/>
  <c r="C13" i="4"/>
  <c r="C28" i="4" s="1"/>
  <c r="B13" i="4"/>
  <c r="B28" i="4" s="1"/>
  <c r="F48" i="4" l="1"/>
  <c r="G48" i="4"/>
</calcChain>
</file>

<file path=xl/sharedStrings.xml><?xml version="1.0" encoding="utf-8"?>
<sst xmlns="http://schemas.openxmlformats.org/spreadsheetml/2006/main" count="69" uniqueCount="64">
  <si>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</si>
  <si>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</si>
  <si>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</si>
  <si>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</si>
  <si>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</si>
  <si>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</si>
  <si>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</si>
  <si>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</si>
  <si>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</si>
  <si>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</si>
  <si>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</si>
  <si>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</si>
  <si>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</si>
  <si>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</si>
  <si>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</si>
  <si>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</si>
  <si>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</si>
  <si>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</si>
  <si>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</si>
  <si>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</si>
  <si>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</si>
  <si>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</si>
  <si>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</si>
  <si>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</si>
  <si>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</si>
  <si>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</si>
  <si>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</si>
  <si>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</si>
  <si>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</si>
  <si>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</si>
  <si>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</si>
  <si>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</si>
  <si>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</si>
  <si>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</si>
  <si>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</si>
  <si>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</si>
  <si>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</si>
  <si>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</si>
  <si>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</si>
  <si>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</si>
  <si>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</si>
  <si>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</si>
  <si>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</si>
  <si>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</si>
  <si>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</si>
  <si>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</si>
  <si>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</si>
  <si>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</si>
  <si>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</si>
  <si>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</si>
  <si>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</si>
  <si>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</si>
  <si>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</si>
  <si>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</si>
  <si>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</si>
  <si>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</si>
  <si>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</si>
  <si>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</si>
  <si>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C.P. HUMBERTO RAZO ARTEAGA</t>
  </si>
  <si>
    <t>TESORERO MUNICIPAL</t>
  </si>
  <si>
    <t>LIC. MARIA BEATRIZ HERNANDEZ CRUZ</t>
  </si>
  <si>
    <t>PRESIDENTE MUNICPAL</t>
  </si>
  <si>
    <t>MUNICIPIO DE SALAMANCA, GUANAJUATO.
Estado de Situación Financiera
AL  31  DE  MARZO  DEL  2020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</si>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</sst>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0" xfId="8" applyFont="1" applyAlignment="1" applyProtection="1">
      <alignment horizontal="center" vertical="center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4" fontId="1" fillId="0" borderId="0" xfId="2" applyNumberFormat="1" applyFont="1" applyFill="1" applyBorder="1" applyAlignment="1" applyProtection="1">
      <alignment vertical="top" wrapText="1"/>
      <protection locked="0"/>
    </xf>
    <xf numFmtId="4" fontId="10" fillId="0" borderId="0" xfId="2" applyNumberFormat="1" applyFont="1" applyFill="1" applyBorder="1" applyAlignment="1" applyProtection="1">
      <alignment vertical="top" wrapText="1"/>
      <protection locked="0"/>
    </xf>
    <xf numFmtId="0" fontId="1" fillId="0" borderId="0" xfId="8" applyFont="1" applyAlignment="1" applyProtection="1">
      <alignment vertical="top" wrapText="1"/>
      <protection locked="0"/>
    </xf>
    <xf numFmtId="4" fontId="1" fillId="0" borderId="0" xfId="8" applyNumberFormat="1" applyFont="1" applyAlignment="1" applyProtection="1">
      <alignment vertical="top"/>
      <protection locked="0"/>
    </xf>
    <xf numFmtId="164" fontId="1" fillId="0" borderId="0" xfId="2" applyNumberFormat="1" applyFont="1" applyFill="1" applyBorder="1" applyAlignment="1" applyProtection="1">
      <alignment vertical="top" wrapText="1"/>
      <protection locked="0"/>
    </xf>
    <xf numFmtId="4" fontId="1" fillId="0" borderId="3" xfId="8" applyNumberFormat="1" applyFont="1" applyFill="1" applyBorder="1" applyAlignment="1" applyProtection="1">
      <alignment vertical="top"/>
      <protection locked="0"/>
    </xf>
    <xf numFmtId="4" fontId="1" fillId="0" borderId="3" xfId="2" applyNumberFormat="1" applyFont="1" applyFill="1" applyBorder="1" applyAlignment="1" applyProtection="1">
      <alignment vertical="top" wrapText="1"/>
      <protection locked="0"/>
    </xf>
    <xf numFmtId="4" fontId="10" fillId="0" borderId="3" xfId="8" applyNumberFormat="1" applyFont="1" applyFill="1" applyBorder="1" applyAlignment="1" applyProtection="1">
      <alignment vertical="top"/>
      <protection locked="0"/>
    </xf>
    <xf numFmtId="4" fontId="10" fillId="0" borderId="3" xfId="2" applyNumberFormat="1" applyFont="1" applyFill="1" applyBorder="1" applyAlignment="1" applyProtection="1">
      <alignment vertical="top" wrapText="1"/>
      <protection locked="0"/>
    </xf>
    <xf numFmtId="0" fontId="10" fillId="2" borderId="6" xfId="8" applyFont="1" applyFill="1" applyBorder="1" applyAlignment="1" applyProtection="1">
      <alignment horizontal="center" vertical="center" wrapText="1"/>
      <protection locked="0"/>
    </xf>
    <xf numFmtId="0" fontId="10" fillId="2" borderId="1" xfId="8" applyFont="1" applyFill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/>
    <cellStyle name="Millares 2" xfId="2"/>
    <cellStyle name="Millares 2 2" xfId="3"/>
    <cellStyle name="Millares 2 2 2" xfId="22"/>
    <cellStyle name="Millares 2 2 3" xfId="17"/>
    <cellStyle name="Millares 2 3" xfId="4"/>
    <cellStyle name="Millares 2 3 2" xfId="23"/>
    <cellStyle name="Millares 2 3 3" xfId="18"/>
    <cellStyle name="Millares 2 4" xfId="21"/>
    <cellStyle name="Millares 2 5" xfId="16"/>
    <cellStyle name="Millares 3" xfId="5"/>
    <cellStyle name="Millares 3 2" xfId="24"/>
    <cellStyle name="Millares 3 3" xfId="19"/>
    <cellStyle name="Moneda 2" xfId="6"/>
    <cellStyle name="Moneda 2 2" xfId="25"/>
    <cellStyle name="Moneda 2 3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topLeftCell="A22" zoomScaleNormal="100" zoomScaleSheetLayoutView="100" workbookViewId="0">
      <selection activeCell="E20" sqref="E20"/>
    </sheetView>
  </sheetViews>
  <sheetFormatPr baseColWidth="10" defaultRowHeight="11.25" x14ac:dyDescent="0.2"/>
  <cols>
    <col min="1" max="1" width="48.6640625" style="1" customWidth="1"/>
    <col min="2" max="2" width="18.83203125" style="1" customWidth="1"/>
    <col min="3" max="3" width="18.83203125" style="4" customWidth="1"/>
    <col min="4" max="4" width="1" style="4" customWidth="1"/>
    <col min="5" max="5" width="62" style="4" customWidth="1"/>
    <col min="6" max="7" width="18.83203125" style="4" customWidth="1"/>
    <col min="8" max="8" width="15.1640625" style="2" bestFit="1" customWidth="1"/>
    <col min="9" max="16384" width="12" style="2"/>
  </cols>
  <sheetData>
    <row r="1" spans="1:8" ht="39.950000000000003" customHeight="1" x14ac:dyDescent="0.2">
      <c r="A1" s="51" t="s">
        <v>62</v>
      </c>
      <c r="B1" s="52"/>
      <c r="C1" s="52"/>
      <c r="D1" s="52"/>
      <c r="E1" s="52"/>
      <c r="F1" s="52"/>
      <c r="G1" s="53"/>
    </row>
    <row r="2" spans="1:8" s="3" customFormat="1" x14ac:dyDescent="0.2">
      <c r="A2" s="8" t="s">
        <v>0</v>
      </c>
      <c r="B2" s="14">
        <v>2020</v>
      </c>
      <c r="C2" s="14">
        <v>2019</v>
      </c>
      <c r="D2" s="6"/>
      <c r="E2" s="5" t="s">
        <v>1</v>
      </c>
      <c r="F2" s="14">
        <v>2020</v>
      </c>
      <c r="G2" s="15">
        <v>2019</v>
      </c>
    </row>
    <row r="3" spans="1:8" s="3" customFormat="1" ht="6" customHeight="1" x14ac:dyDescent="0.2">
      <c r="A3" s="34"/>
      <c r="B3" s="7"/>
      <c r="C3" s="7"/>
      <c r="D3" s="21"/>
      <c r="E3" s="22"/>
      <c r="F3" s="7"/>
      <c r="G3" s="9"/>
    </row>
    <row r="4" spans="1:8" x14ac:dyDescent="0.2">
      <c r="A4" s="35" t="s">
        <v>23</v>
      </c>
      <c r="B4" s="23"/>
      <c r="C4" s="23"/>
      <c r="D4" s="26"/>
      <c r="E4" s="22" t="s">
        <v>25</v>
      </c>
      <c r="F4" s="23"/>
      <c r="G4" s="19"/>
    </row>
    <row r="5" spans="1:8" ht="12.75" x14ac:dyDescent="0.2">
      <c r="A5" s="36" t="s">
        <v>27</v>
      </c>
      <c r="B5" s="42">
        <v>201288676.58000001</v>
      </c>
      <c r="C5" s="42">
        <v>166718862.69999999</v>
      </c>
      <c r="D5" s="29"/>
      <c r="E5" s="24" t="s">
        <v>41</v>
      </c>
      <c r="F5" s="42">
        <v>42436949.600000001</v>
      </c>
      <c r="G5" s="47">
        <v>75195477.200000003</v>
      </c>
    </row>
    <row r="6" spans="1:8" ht="12.75" x14ac:dyDescent="0.2">
      <c r="A6" s="36" t="s">
        <v>28</v>
      </c>
      <c r="B6" s="42">
        <v>21011990.390000001</v>
      </c>
      <c r="C6" s="42">
        <v>14386092.779999999</v>
      </c>
      <c r="D6" s="29"/>
      <c r="E6" s="24" t="s">
        <v>42</v>
      </c>
      <c r="F6" s="42">
        <v>0</v>
      </c>
      <c r="G6" s="47">
        <v>0</v>
      </c>
    </row>
    <row r="7" spans="1:8" ht="12.75" x14ac:dyDescent="0.2">
      <c r="A7" s="36" t="s">
        <v>29</v>
      </c>
      <c r="B7" s="42">
        <v>5953683.8099999996</v>
      </c>
      <c r="C7" s="42">
        <v>21303303.899999999</v>
      </c>
      <c r="D7" s="29"/>
      <c r="E7" s="24" t="s">
        <v>11</v>
      </c>
      <c r="F7" s="42">
        <v>8964932</v>
      </c>
      <c r="G7" s="47">
        <v>-1655589.91</v>
      </c>
    </row>
    <row r="8" spans="1:8" ht="12.75" x14ac:dyDescent="0.2">
      <c r="A8" s="36" t="s">
        <v>30</v>
      </c>
      <c r="B8" s="42">
        <v>0</v>
      </c>
      <c r="C8" s="42">
        <v>0</v>
      </c>
      <c r="D8" s="29"/>
      <c r="E8" s="24" t="s">
        <v>12</v>
      </c>
      <c r="F8" s="42">
        <v>0</v>
      </c>
      <c r="G8" s="47">
        <v>0</v>
      </c>
    </row>
    <row r="9" spans="1:8" ht="12.75" x14ac:dyDescent="0.2">
      <c r="A9" s="36" t="s">
        <v>31</v>
      </c>
      <c r="B9" s="42">
        <v>0</v>
      </c>
      <c r="C9" s="42">
        <v>0</v>
      </c>
      <c r="D9" s="29"/>
      <c r="E9" s="24" t="s">
        <v>43</v>
      </c>
      <c r="F9" s="42">
        <v>0</v>
      </c>
      <c r="G9" s="48">
        <v>0</v>
      </c>
    </row>
    <row r="10" spans="1:8" ht="13.5" customHeight="1" x14ac:dyDescent="0.2">
      <c r="A10" s="36" t="s">
        <v>32</v>
      </c>
      <c r="B10" s="42">
        <v>0</v>
      </c>
      <c r="C10" s="42">
        <v>0</v>
      </c>
      <c r="D10" s="29"/>
      <c r="E10" s="24" t="s">
        <v>44</v>
      </c>
      <c r="F10" s="42">
        <v>0</v>
      </c>
      <c r="G10" s="47">
        <v>0</v>
      </c>
    </row>
    <row r="11" spans="1:8" ht="12.75" x14ac:dyDescent="0.2">
      <c r="A11" s="36" t="s">
        <v>22</v>
      </c>
      <c r="B11" s="42">
        <v>-16980</v>
      </c>
      <c r="C11" s="42">
        <v>-16980</v>
      </c>
      <c r="D11" s="29"/>
      <c r="E11" s="24" t="s">
        <v>13</v>
      </c>
      <c r="F11" s="42">
        <v>12824971.68</v>
      </c>
      <c r="G11" s="47">
        <v>8440748.9299999997</v>
      </c>
    </row>
    <row r="12" spans="1:8" ht="12.75" x14ac:dyDescent="0.2">
      <c r="A12" s="36"/>
      <c r="B12" s="42"/>
      <c r="C12" s="42"/>
      <c r="D12" s="29"/>
      <c r="E12" s="24" t="s">
        <v>45</v>
      </c>
      <c r="F12" s="42">
        <v>0</v>
      </c>
      <c r="G12" s="47">
        <v>0</v>
      </c>
    </row>
    <row r="13" spans="1:8" ht="12.75" x14ac:dyDescent="0.2">
      <c r="A13" s="39" t="s">
        <v>5</v>
      </c>
      <c r="B13" s="43">
        <f>SUM(B5:B11)</f>
        <v>228237370.78000003</v>
      </c>
      <c r="C13" s="43">
        <f>SUM(C5:C11)</f>
        <v>202391279.38</v>
      </c>
      <c r="D13" s="29"/>
      <c r="E13" s="24"/>
      <c r="F13" s="43"/>
      <c r="G13" s="47"/>
    </row>
    <row r="14" spans="1:8" ht="12.75" x14ac:dyDescent="0.2">
      <c r="A14" s="34"/>
      <c r="B14" s="43"/>
      <c r="C14" s="43"/>
      <c r="D14" s="21"/>
      <c r="E14" s="40" t="s">
        <v>6</v>
      </c>
      <c r="F14" s="42">
        <f>SUM(F5:F12)</f>
        <v>64226853.280000001</v>
      </c>
      <c r="G14" s="47">
        <f>SUM(G5:G12)</f>
        <v>81980636.219999999</v>
      </c>
      <c r="H14" s="4" t="s">
        <v>63</v>
      </c>
    </row>
    <row r="15" spans="1:8" ht="12.75" x14ac:dyDescent="0.2">
      <c r="A15" s="34" t="s">
        <v>24</v>
      </c>
      <c r="B15" s="42"/>
      <c r="C15" s="42"/>
      <c r="D15" s="29"/>
      <c r="E15" s="22"/>
      <c r="F15" s="43"/>
      <c r="G15" s="49"/>
    </row>
    <row r="16" spans="1:8" ht="12.75" x14ac:dyDescent="0.2">
      <c r="A16" s="36" t="s">
        <v>33</v>
      </c>
      <c r="B16" s="42">
        <v>163699.39000000001</v>
      </c>
      <c r="C16" s="42">
        <v>3253460.37</v>
      </c>
      <c r="D16" s="21"/>
      <c r="E16" s="22" t="s">
        <v>26</v>
      </c>
      <c r="F16" s="43"/>
      <c r="G16" s="47"/>
    </row>
    <row r="17" spans="1:8" ht="12.75" x14ac:dyDescent="0.2">
      <c r="A17" s="36" t="s">
        <v>34</v>
      </c>
      <c r="B17" s="42">
        <v>0</v>
      </c>
      <c r="C17" s="42">
        <v>0</v>
      </c>
      <c r="D17" s="29"/>
      <c r="E17" s="24" t="s">
        <v>14</v>
      </c>
      <c r="F17" s="42">
        <v>0</v>
      </c>
      <c r="G17" s="47">
        <v>0</v>
      </c>
    </row>
    <row r="18" spans="1:8" ht="22.5" x14ac:dyDescent="0.2">
      <c r="A18" s="36" t="s">
        <v>35</v>
      </c>
      <c r="B18" s="42">
        <v>1902299420.0799999</v>
      </c>
      <c r="C18" s="42">
        <v>1838372185.2</v>
      </c>
      <c r="D18" s="29"/>
      <c r="E18" s="24" t="s">
        <v>15</v>
      </c>
      <c r="F18" s="42">
        <v>0</v>
      </c>
      <c r="G18" s="47">
        <v>0</v>
      </c>
    </row>
    <row r="19" spans="1:8" ht="12.75" x14ac:dyDescent="0.2">
      <c r="A19" s="36" t="s">
        <v>36</v>
      </c>
      <c r="B19" s="42">
        <v>270894051.29000002</v>
      </c>
      <c r="C19" s="42">
        <v>270894051.29000002</v>
      </c>
      <c r="D19" s="29"/>
      <c r="E19" s="24" t="s">
        <v>16</v>
      </c>
      <c r="F19" s="42">
        <v>91107280.930000007</v>
      </c>
      <c r="G19" s="47">
        <v>105050446.84</v>
      </c>
    </row>
    <row r="20" spans="1:8" ht="12.75" x14ac:dyDescent="0.2">
      <c r="A20" s="36" t="s">
        <v>37</v>
      </c>
      <c r="B20" s="42">
        <v>12270628.68</v>
      </c>
      <c r="C20" s="42">
        <v>10461028.68</v>
      </c>
      <c r="D20" s="29"/>
      <c r="E20" s="24" t="s">
        <v>46</v>
      </c>
      <c r="F20" s="42">
        <v>0</v>
      </c>
      <c r="G20" s="47">
        <v>0</v>
      </c>
    </row>
    <row r="21" spans="1:8" ht="22.5" x14ac:dyDescent="0.2">
      <c r="A21" s="36" t="s">
        <v>38</v>
      </c>
      <c r="B21" s="42">
        <v>-156506109.09</v>
      </c>
      <c r="C21" s="42">
        <v>-156506109.09</v>
      </c>
      <c r="D21" s="29"/>
      <c r="E21" s="25" t="s">
        <v>47</v>
      </c>
      <c r="F21" s="42">
        <v>0</v>
      </c>
      <c r="G21" s="47">
        <v>0</v>
      </c>
    </row>
    <row r="22" spans="1:8" ht="12.75" x14ac:dyDescent="0.2">
      <c r="A22" s="36" t="s">
        <v>39</v>
      </c>
      <c r="B22" s="42">
        <v>1175906.98</v>
      </c>
      <c r="C22" s="42">
        <v>1175906.98</v>
      </c>
      <c r="D22" s="29"/>
      <c r="E22" s="24" t="s">
        <v>17</v>
      </c>
      <c r="F22" s="42">
        <v>0</v>
      </c>
      <c r="G22" s="47">
        <v>0</v>
      </c>
    </row>
    <row r="23" spans="1:8" ht="22.5" x14ac:dyDescent="0.2">
      <c r="A23" s="36" t="s">
        <v>10</v>
      </c>
      <c r="B23" s="42">
        <v>0</v>
      </c>
      <c r="C23" s="42">
        <v>0</v>
      </c>
      <c r="D23" s="21"/>
      <c r="E23" s="24"/>
      <c r="F23" s="42"/>
      <c r="G23" s="47"/>
    </row>
    <row r="24" spans="1:8" ht="12.75" x14ac:dyDescent="0.2">
      <c r="A24" s="36" t="s">
        <v>40</v>
      </c>
      <c r="B24" s="42">
        <v>0</v>
      </c>
      <c r="C24" s="42">
        <v>0</v>
      </c>
      <c r="D24" s="29"/>
      <c r="E24" s="40" t="s">
        <v>7</v>
      </c>
      <c r="F24" s="42">
        <f>SUM(F17:F22)</f>
        <v>91107280.930000007</v>
      </c>
      <c r="G24" s="47">
        <f>SUM(G17:G22)</f>
        <v>105050446.84</v>
      </c>
      <c r="H24" s="4" t="s">
        <v>63</v>
      </c>
    </row>
    <row r="25" spans="1:8" s="3" customFormat="1" ht="7.5" customHeight="1" x14ac:dyDescent="0.2">
      <c r="A25" s="36"/>
      <c r="B25" s="42"/>
      <c r="C25" s="42"/>
      <c r="D25" s="21"/>
      <c r="E25" s="24"/>
      <c r="F25" s="43"/>
      <c r="G25" s="49"/>
    </row>
    <row r="26" spans="1:8" ht="12.75" x14ac:dyDescent="0.2">
      <c r="A26" s="39" t="s">
        <v>8</v>
      </c>
      <c r="B26" s="43">
        <f>SUM(B16:B24)</f>
        <v>2030297597.3300002</v>
      </c>
      <c r="C26" s="43">
        <f>SUM(C16:C24)</f>
        <v>1967650523.4300001</v>
      </c>
      <c r="D26" s="29"/>
      <c r="E26" s="41" t="s">
        <v>57</v>
      </c>
      <c r="F26" s="43">
        <f>SUM(F24+F14)</f>
        <v>155334134.21000001</v>
      </c>
      <c r="G26" s="49">
        <f>SUM(G14+G24)</f>
        <v>187031083.06</v>
      </c>
      <c r="H26" s="4" t="s">
        <v>63</v>
      </c>
    </row>
    <row r="27" spans="1:8" ht="7.5" customHeight="1" x14ac:dyDescent="0.2">
      <c r="A27" s="34"/>
      <c r="B27" s="44"/>
      <c r="C27" s="45"/>
      <c r="D27" s="26"/>
      <c r="E27" s="22"/>
      <c r="F27" s="43"/>
      <c r="G27" s="49"/>
    </row>
    <row r="28" spans="1:8" ht="12.75" x14ac:dyDescent="0.2">
      <c r="A28" s="34" t="s">
        <v>9</v>
      </c>
      <c r="B28" s="43">
        <f>B13+B26</f>
        <v>2258534968.1100001</v>
      </c>
      <c r="C28" s="43">
        <f>C13+C26</f>
        <v>2170041802.8099999</v>
      </c>
      <c r="D28" s="26"/>
      <c r="E28" s="22" t="s">
        <v>49</v>
      </c>
      <c r="F28" s="43"/>
      <c r="G28" s="50"/>
      <c r="H28" s="4" t="s">
        <v>63</v>
      </c>
    </row>
    <row r="29" spans="1:8" ht="12.75" x14ac:dyDescent="0.2">
      <c r="A29" s="38"/>
      <c r="B29" s="44"/>
      <c r="C29" s="45"/>
      <c r="D29" s="21"/>
      <c r="E29" s="22"/>
      <c r="F29" s="43"/>
      <c r="G29" s="50"/>
    </row>
    <row r="30" spans="1:8" ht="12.75" x14ac:dyDescent="0.2">
      <c r="A30" s="37"/>
      <c r="B30" s="46"/>
      <c r="C30" s="46"/>
      <c r="D30" s="29"/>
      <c r="E30" s="41" t="s">
        <v>48</v>
      </c>
      <c r="F30" s="43">
        <f>SUM(F31:F33)</f>
        <v>486275436.76999998</v>
      </c>
      <c r="G30" s="49">
        <f>SUM(G31:G33)</f>
        <v>486275436.76999998</v>
      </c>
    </row>
    <row r="31" spans="1:8" ht="12.75" x14ac:dyDescent="0.2">
      <c r="A31" s="37"/>
      <c r="B31" s="46"/>
      <c r="C31" s="46"/>
      <c r="D31" s="29"/>
      <c r="E31" s="24" t="s">
        <v>2</v>
      </c>
      <c r="F31" s="42">
        <v>486275436.76999998</v>
      </c>
      <c r="G31" s="47">
        <v>486275436.76999998</v>
      </c>
    </row>
    <row r="32" spans="1:8" ht="12.75" x14ac:dyDescent="0.2">
      <c r="A32" s="37"/>
      <c r="B32" s="46"/>
      <c r="C32" s="46"/>
      <c r="D32" s="29"/>
      <c r="E32" s="24" t="s">
        <v>18</v>
      </c>
      <c r="F32" s="42">
        <v>0</v>
      </c>
      <c r="G32" s="47">
        <v>0</v>
      </c>
    </row>
    <row r="33" spans="1:8" ht="12.75" x14ac:dyDescent="0.2">
      <c r="A33" s="37"/>
      <c r="B33" s="27"/>
      <c r="C33" s="27"/>
      <c r="D33" s="29"/>
      <c r="E33" s="24" t="s">
        <v>51</v>
      </c>
      <c r="F33" s="42">
        <v>0</v>
      </c>
      <c r="G33" s="47">
        <v>0</v>
      </c>
    </row>
    <row r="34" spans="1:8" ht="9" customHeight="1" x14ac:dyDescent="0.2">
      <c r="A34" s="37"/>
      <c r="B34" s="27"/>
      <c r="C34" s="27"/>
      <c r="D34" s="21"/>
      <c r="E34" s="24"/>
      <c r="F34" s="42"/>
      <c r="G34" s="47"/>
    </row>
    <row r="35" spans="1:8" ht="12.75" x14ac:dyDescent="0.2">
      <c r="A35" s="37"/>
      <c r="B35" s="27"/>
      <c r="C35" s="27"/>
      <c r="D35" s="29"/>
      <c r="E35" s="41" t="s">
        <v>50</v>
      </c>
      <c r="F35" s="43">
        <f>SUM(F36:F40)</f>
        <v>1616925397.1300001</v>
      </c>
      <c r="G35" s="49">
        <f>SUM(G36:G40)</f>
        <v>1496735282.98</v>
      </c>
    </row>
    <row r="36" spans="1:8" ht="12.75" x14ac:dyDescent="0.2">
      <c r="A36" s="37"/>
      <c r="B36" s="27"/>
      <c r="C36" s="27"/>
      <c r="D36" s="29"/>
      <c r="E36" s="24" t="s">
        <v>52</v>
      </c>
      <c r="F36" s="42">
        <v>112014010.66</v>
      </c>
      <c r="G36" s="47">
        <v>188173879.88999999</v>
      </c>
    </row>
    <row r="37" spans="1:8" ht="12.75" x14ac:dyDescent="0.2">
      <c r="A37" s="37"/>
      <c r="B37" s="27"/>
      <c r="C37" s="27"/>
      <c r="D37" s="29"/>
      <c r="E37" s="24" t="s">
        <v>19</v>
      </c>
      <c r="F37" s="42">
        <v>1504911386.47</v>
      </c>
      <c r="G37" s="47">
        <v>1308561403.0899999</v>
      </c>
      <c r="H37" s="4" t="s">
        <v>63</v>
      </c>
    </row>
    <row r="38" spans="1:8" ht="12.75" x14ac:dyDescent="0.2">
      <c r="A38" s="37"/>
      <c r="B38" s="28"/>
      <c r="C38" s="28"/>
      <c r="D38" s="29"/>
      <c r="E38" s="24" t="s">
        <v>3</v>
      </c>
      <c r="F38" s="42">
        <v>0</v>
      </c>
      <c r="G38" s="47">
        <v>0</v>
      </c>
    </row>
    <row r="39" spans="1:8" ht="12.75" x14ac:dyDescent="0.2">
      <c r="A39" s="37"/>
      <c r="B39" s="27"/>
      <c r="C39" s="27"/>
      <c r="D39" s="20"/>
      <c r="E39" s="24" t="s">
        <v>4</v>
      </c>
      <c r="F39" s="42">
        <v>0</v>
      </c>
      <c r="G39" s="47">
        <v>0</v>
      </c>
    </row>
    <row r="40" spans="1:8" ht="12.75" x14ac:dyDescent="0.2">
      <c r="A40" s="37"/>
      <c r="B40" s="27"/>
      <c r="C40" s="27"/>
      <c r="D40" s="32"/>
      <c r="E40" s="24" t="s">
        <v>53</v>
      </c>
      <c r="F40" s="42">
        <v>0</v>
      </c>
      <c r="G40" s="47">
        <v>0</v>
      </c>
    </row>
    <row r="41" spans="1:8" ht="4.5" customHeight="1" x14ac:dyDescent="0.2">
      <c r="A41" s="37"/>
      <c r="B41" s="27"/>
      <c r="C41" s="27"/>
      <c r="D41" s="32"/>
      <c r="E41" s="24"/>
      <c r="F41" s="42"/>
      <c r="G41" s="47"/>
    </row>
    <row r="42" spans="1:8" ht="23.25" customHeight="1" x14ac:dyDescent="0.2">
      <c r="A42" s="37"/>
      <c r="B42" s="30"/>
      <c r="C42" s="31"/>
      <c r="D42" s="32"/>
      <c r="E42" s="41" t="s">
        <v>54</v>
      </c>
      <c r="F42" s="43">
        <f>SUM(F43:F44)</f>
        <v>0</v>
      </c>
      <c r="G42" s="49">
        <f>SUM(G43:G44)</f>
        <v>0</v>
      </c>
    </row>
    <row r="43" spans="1:8" ht="12.75" x14ac:dyDescent="0.2">
      <c r="A43" s="38"/>
      <c r="B43" s="33"/>
      <c r="C43" s="32"/>
      <c r="D43" s="32"/>
      <c r="E43" s="24" t="s">
        <v>20</v>
      </c>
      <c r="F43" s="42">
        <v>0</v>
      </c>
      <c r="G43" s="47">
        <v>0</v>
      </c>
    </row>
    <row r="44" spans="1:8" ht="12.75" x14ac:dyDescent="0.2">
      <c r="A44" s="38"/>
      <c r="B44" s="33"/>
      <c r="C44" s="32"/>
      <c r="D44" s="32"/>
      <c r="E44" s="24" t="s">
        <v>21</v>
      </c>
      <c r="F44" s="42">
        <v>0</v>
      </c>
      <c r="G44" s="47">
        <v>0</v>
      </c>
    </row>
    <row r="45" spans="1:8" ht="7.5" customHeight="1" x14ac:dyDescent="0.2">
      <c r="A45" s="38"/>
      <c r="B45" s="33"/>
      <c r="C45" s="32"/>
      <c r="D45" s="32"/>
      <c r="E45" s="24"/>
      <c r="F45" s="42"/>
      <c r="G45" s="47"/>
    </row>
    <row r="46" spans="1:8" ht="15" customHeight="1" x14ac:dyDescent="0.2">
      <c r="A46" s="38"/>
      <c r="B46" s="33"/>
      <c r="C46" s="32"/>
      <c r="D46" s="32"/>
      <c r="E46" s="41" t="s">
        <v>55</v>
      </c>
      <c r="F46" s="42">
        <f>SUM(F42+F35+F30)</f>
        <v>2103200833.9000001</v>
      </c>
      <c r="G46" s="47">
        <f>SUM(G42+G35+G30)</f>
        <v>1983010719.75</v>
      </c>
    </row>
    <row r="47" spans="1:8" ht="9" customHeight="1" x14ac:dyDescent="0.2">
      <c r="A47" s="38"/>
      <c r="B47" s="33"/>
      <c r="C47" s="32"/>
      <c r="D47" s="32"/>
      <c r="E47" s="22"/>
      <c r="F47" s="43"/>
      <c r="G47" s="49"/>
    </row>
    <row r="48" spans="1:8" ht="10.5" customHeight="1" x14ac:dyDescent="0.2">
      <c r="A48" s="38"/>
      <c r="B48" s="33"/>
      <c r="C48" s="32"/>
      <c r="D48" s="32"/>
      <c r="E48" s="41" t="s">
        <v>56</v>
      </c>
      <c r="F48" s="43">
        <f>F46+F26</f>
        <v>2258534968.1100001</v>
      </c>
      <c r="G48" s="50">
        <f>G46+G26</f>
        <v>2170041802.8099999</v>
      </c>
      <c r="H48" s="4" t="s">
        <v>63</v>
      </c>
    </row>
    <row r="49" spans="1:7" x14ac:dyDescent="0.2">
      <c r="A49" s="10"/>
      <c r="B49" s="11"/>
      <c r="C49" s="12"/>
      <c r="D49" s="12"/>
      <c r="E49" s="12"/>
      <c r="F49" s="12"/>
      <c r="G49" s="13"/>
    </row>
    <row r="54" spans="1:7" x14ac:dyDescent="0.2">
      <c r="A54" s="17" t="s">
        <v>58</v>
      </c>
      <c r="B54" s="16"/>
      <c r="C54" s="16"/>
      <c r="D54" s="16"/>
      <c r="E54" s="18" t="s">
        <v>60</v>
      </c>
      <c r="F54" s="16"/>
    </row>
    <row r="55" spans="1:7" x14ac:dyDescent="0.2">
      <c r="A55" s="17" t="s">
        <v>59</v>
      </c>
      <c r="B55" s="16"/>
      <c r="C55" s="16"/>
      <c r="D55" s="16"/>
      <c r="E55" s="18" t="s">
        <v>61</v>
      </c>
      <c r="F55" s="16"/>
    </row>
  </sheetData>
  <sheetProtection formatCells="0" formatColumns="0" formatRows="0" autoFilter="0"/>
  <mergeCells count="1">
    <mergeCell ref="A1:G1"/>
  </mergeCells>
  <printOptions horizontalCentered="1"/>
  <pageMargins left="0.51181102362204722" right="0.31496062992125984" top="0.55118110236220474" bottom="0.74803149606299213" header="0.31496062992125984" footer="0.31496062992125984"/>
  <pageSetup scale="7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opglo5</cp:lastModifiedBy>
  <cp:lastPrinted>2020-04-29T14:06:13Z</cp:lastPrinted>
  <dcterms:created xsi:type="dcterms:W3CDTF">2012-12-11T20:26:08Z</dcterms:created>
  <dcterms:modified xsi:type="dcterms:W3CDTF">2020-04-29T14:06:23Z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