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-120" yWindow="-120" windowWidth="20730" windowHeight="1104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C6" i="1" l="1"/>
  <c r="D6" i="1"/>
  <c r="E6" i="1"/>
  <c r="F6" i="1"/>
  <c r="G6" i="1"/>
  <c r="B6" i="1"/>
  <c r="C7" i="1"/>
  <c r="D7" i="1"/>
  <c r="E7" i="1"/>
  <c r="F7" i="1"/>
  <c r="G7" i="1"/>
  <c r="C10" i="1"/>
  <c r="D10" i="1"/>
  <c r="E10" i="1"/>
  <c r="F10" i="1"/>
  <c r="G10" i="1"/>
  <c r="C19" i="1"/>
  <c r="D19" i="1"/>
  <c r="E19" i="1"/>
  <c r="F19" i="1"/>
  <c r="G19" i="1"/>
  <c r="C23" i="1"/>
  <c r="D23" i="1"/>
  <c r="E23" i="1"/>
  <c r="F23" i="1"/>
  <c r="G23" i="1"/>
  <c r="D26" i="1"/>
  <c r="E26" i="1"/>
  <c r="F26" i="1"/>
  <c r="G26" i="1"/>
  <c r="C37" i="1"/>
  <c r="C26" i="1"/>
  <c r="B26" i="1"/>
  <c r="E37" i="1" l="1"/>
  <c r="F37" i="1"/>
  <c r="B37" i="1"/>
  <c r="D22" i="1" l="1"/>
  <c r="G22" i="1" s="1"/>
  <c r="D25" i="1"/>
  <c r="G25" i="1" s="1"/>
  <c r="D24" i="1"/>
  <c r="D21" i="1"/>
  <c r="G21" i="1" s="1"/>
  <c r="D20" i="1"/>
  <c r="G20" i="1" s="1"/>
  <c r="D30" i="1"/>
  <c r="G30" i="1" s="1"/>
  <c r="D29" i="1"/>
  <c r="G29" i="1" s="1"/>
  <c r="D28" i="1"/>
  <c r="G28" i="1" s="1"/>
  <c r="D27" i="1"/>
  <c r="B23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G11" i="1"/>
  <c r="D11" i="1"/>
  <c r="B10" i="1"/>
  <c r="G9" i="1"/>
  <c r="D9" i="1"/>
  <c r="D8" i="1"/>
  <c r="G8" i="1" s="1"/>
  <c r="B7" i="1"/>
  <c r="D37" i="1" l="1"/>
  <c r="G24" i="1"/>
  <c r="G27" i="1"/>
  <c r="G37" i="1" l="1"/>
</calcChain>
</file>

<file path=xl/sharedStrings.xml><?xml version="1.0" encoding="utf-8"?>
<sst xmlns="http://schemas.openxmlformats.org/spreadsheetml/2006/main" count="49" uniqueCount="49">
  <si>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</si>
  <si>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</si>
  <si>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</si>
  <si>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</si>
  <si>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</si>
  <si>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</si>
  <si>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</si>
  <si>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</si>
  <si>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</si>
  <si>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</si>
  <si>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</si>
  <si>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</si>
  <si>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</si>
  <si>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</si>
  <si>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</si>
  <si>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</si>
  <si>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</si>
  <si>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</si>
  <si>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</si>
  <si>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</si>
  <si>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</si>
  <si>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</si>
  <si>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</si>
  <si>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</si>
  <si>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</si>
  <si>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</si>
  <si>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</si>
  <si>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</si>
  <si>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</si>
  <si>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</si>
  <si>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</si>
  <si>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</si>
  <si>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</si>
  <si>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</si>
  <si>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</si>
  <si>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</si>
  <si>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</si>
  <si>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</si>
  <si>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</si>
  <si>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</si>
  <si>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</si>
  <si>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para las Personas con Discapacidad Salamanca
Gasto por Categoría Programática
Del 1 de Enero al 31 de Diciembre de 2023</t>
  </si>
  <si>
    <t>“Bajo protesta de decir verdad declaramos que los Estados Financieros y sus notas, son razonablemente correctos y son responsabilidad del emisor”</t>
  </si>
  <si>
    <t>C.P.MICHELLE RUBI REYES RAMIREZ</t>
  </si>
  <si>
    <t>LIC.HECTOR MANUEL CASTAÑÓN VAZQUEZ</t>
  </si>
  <si>
    <t>COORINADORA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</si>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</sst>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0" xfId="0" applyNumberFormat="1" applyFont="1" applyFill="1" applyBorder="1" applyProtection="1">
      <protection locked="0"/>
    </xf>
    <xf numFmtId="0" fontId="5" fillId="0" borderId="0" xfId="0" applyFont="1"/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zoomScaleNormal="100" zoomScaleSheetLayoutView="90" workbookViewId="0">
      <selection activeCell="D42" sqref="D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3" t="s">
        <v>41</v>
      </c>
      <c r="B1" s="24"/>
      <c r="C1" s="24"/>
      <c r="D1" s="24"/>
      <c r="E1" s="24"/>
      <c r="F1" s="24"/>
      <c r="G1" s="25"/>
    </row>
    <row r="2" spans="1:7" ht="14.45" customHeight="1" x14ac:dyDescent="0.2">
      <c r="A2" s="12"/>
      <c r="B2" s="30" t="s">
        <v>0</v>
      </c>
      <c r="C2" s="31"/>
      <c r="D2" s="31"/>
      <c r="E2" s="31"/>
      <c r="F2" s="32"/>
      <c r="G2" s="28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9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0">
        <f>+B7+B10+B19+B23+B26+B31+B34+B35+B36</f>
        <v>5645810.6699999999</v>
      </c>
      <c r="C6" s="10">
        <f t="shared" ref="C6:G6" si="0">+C7+C10+C19+C23+C26+C31+C34+C35+C36</f>
        <v>791363.37</v>
      </c>
      <c r="D6" s="10">
        <f t="shared" si="0"/>
        <v>6437174.04</v>
      </c>
      <c r="E6" s="10">
        <f t="shared" si="0"/>
        <v>4862257.24</v>
      </c>
      <c r="F6" s="10">
        <f t="shared" si="0"/>
        <v>4843354.24</v>
      </c>
      <c r="G6" s="10">
        <f t="shared" si="0"/>
        <v>1574916.7999999998</v>
      </c>
    </row>
    <row r="7" spans="1:7" x14ac:dyDescent="0.2">
      <c r="A7" s="17" t="s">
        <v>11</v>
      </c>
      <c r="B7" s="19">
        <f>SUM(B8:B9)</f>
        <v>0</v>
      </c>
      <c r="C7" s="19">
        <f t="shared" ref="C7:G7" si="1">SUM(C8:C9)</f>
        <v>0</v>
      </c>
      <c r="D7" s="19">
        <f t="shared" si="1"/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7" t="s">
        <v>14</v>
      </c>
      <c r="B10" s="19">
        <f>SUM(B11:B18)</f>
        <v>5645810.6699999999</v>
      </c>
      <c r="C10" s="19">
        <f t="shared" ref="C10:G10" si="2">SUM(C11:C18)</f>
        <v>791363.37</v>
      </c>
      <c r="D10" s="19">
        <f t="shared" si="2"/>
        <v>6437174.04</v>
      </c>
      <c r="E10" s="19">
        <f t="shared" si="2"/>
        <v>4862257.24</v>
      </c>
      <c r="F10" s="19">
        <f t="shared" si="2"/>
        <v>4843354.24</v>
      </c>
      <c r="G10" s="19">
        <f t="shared" si="2"/>
        <v>1574916.7999999998</v>
      </c>
    </row>
    <row r="11" spans="1:7" x14ac:dyDescent="0.2">
      <c r="A11" s="18" t="s">
        <v>15</v>
      </c>
      <c r="B11" s="20">
        <v>5645810.6699999999</v>
      </c>
      <c r="C11" s="20">
        <v>791363.37</v>
      </c>
      <c r="D11" s="20">
        <f t="shared" ref="D11:D18" si="3">B11+C11</f>
        <v>6437174.04</v>
      </c>
      <c r="E11" s="20">
        <v>4862257.24</v>
      </c>
      <c r="F11" s="20">
        <v>4843354.24</v>
      </c>
      <c r="G11" s="20">
        <f t="shared" ref="G11:G18" si="4">D11-E11</f>
        <v>1574916.7999999998</v>
      </c>
    </row>
    <row r="12" spans="1:7" x14ac:dyDescent="0.2">
      <c r="A12" s="18" t="s">
        <v>16</v>
      </c>
      <c r="B12" s="20">
        <v>0</v>
      </c>
      <c r="C12" s="20">
        <v>0</v>
      </c>
      <c r="D12" s="20">
        <f t="shared" si="3"/>
        <v>0</v>
      </c>
      <c r="E12" s="20">
        <v>0</v>
      </c>
      <c r="F12" s="20">
        <v>0</v>
      </c>
      <c r="G12" s="20">
        <f t="shared" si="4"/>
        <v>0</v>
      </c>
    </row>
    <row r="13" spans="1:7" x14ac:dyDescent="0.2">
      <c r="A13" s="18" t="s">
        <v>17</v>
      </c>
      <c r="B13" s="20">
        <v>0</v>
      </c>
      <c r="C13" s="20">
        <v>0</v>
      </c>
      <c r="D13" s="20">
        <f t="shared" si="3"/>
        <v>0</v>
      </c>
      <c r="E13" s="20">
        <v>0</v>
      </c>
      <c r="F13" s="20">
        <v>0</v>
      </c>
      <c r="G13" s="20">
        <f t="shared" si="4"/>
        <v>0</v>
      </c>
    </row>
    <row r="14" spans="1:7" x14ac:dyDescent="0.2">
      <c r="A14" s="18" t="s">
        <v>18</v>
      </c>
      <c r="B14" s="20">
        <v>0</v>
      </c>
      <c r="C14" s="20">
        <v>0</v>
      </c>
      <c r="D14" s="20">
        <f t="shared" si="3"/>
        <v>0</v>
      </c>
      <c r="E14" s="20">
        <v>0</v>
      </c>
      <c r="F14" s="20">
        <v>0</v>
      </c>
      <c r="G14" s="20">
        <f t="shared" si="4"/>
        <v>0</v>
      </c>
    </row>
    <row r="15" spans="1:7" x14ac:dyDescent="0.2">
      <c r="A15" s="18" t="s">
        <v>19</v>
      </c>
      <c r="B15" s="20">
        <v>0</v>
      </c>
      <c r="C15" s="20">
        <v>0</v>
      </c>
      <c r="D15" s="20">
        <f t="shared" si="3"/>
        <v>0</v>
      </c>
      <c r="E15" s="20">
        <v>0</v>
      </c>
      <c r="F15" s="20">
        <v>0</v>
      </c>
      <c r="G15" s="20">
        <f t="shared" si="4"/>
        <v>0</v>
      </c>
    </row>
    <row r="16" spans="1:7" x14ac:dyDescent="0.2">
      <c r="A16" s="18" t="s">
        <v>20</v>
      </c>
      <c r="B16" s="20">
        <v>0</v>
      </c>
      <c r="C16" s="20">
        <v>0</v>
      </c>
      <c r="D16" s="20">
        <f t="shared" si="3"/>
        <v>0</v>
      </c>
      <c r="E16" s="20">
        <v>0</v>
      </c>
      <c r="F16" s="20">
        <v>0</v>
      </c>
      <c r="G16" s="20">
        <f t="shared" si="4"/>
        <v>0</v>
      </c>
    </row>
    <row r="17" spans="1:7" x14ac:dyDescent="0.2">
      <c r="A17" s="18" t="s">
        <v>21</v>
      </c>
      <c r="B17" s="20">
        <v>0</v>
      </c>
      <c r="C17" s="20">
        <v>0</v>
      </c>
      <c r="D17" s="20">
        <f t="shared" si="3"/>
        <v>0</v>
      </c>
      <c r="E17" s="20">
        <v>0</v>
      </c>
      <c r="F17" s="20">
        <v>0</v>
      </c>
      <c r="G17" s="20">
        <f t="shared" si="4"/>
        <v>0</v>
      </c>
    </row>
    <row r="18" spans="1:7" x14ac:dyDescent="0.2">
      <c r="A18" s="18" t="s">
        <v>22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4"/>
        <v>0</v>
      </c>
    </row>
    <row r="19" spans="1:7" x14ac:dyDescent="0.2">
      <c r="A19" s="17" t="s">
        <v>23</v>
      </c>
      <c r="B19" s="19">
        <f>SUM(B20:B22)</f>
        <v>0</v>
      </c>
      <c r="C19" s="19">
        <f t="shared" ref="C19:G19" si="5">SUM(C20:C22)</f>
        <v>0</v>
      </c>
      <c r="D19" s="19">
        <f t="shared" si="5"/>
        <v>0</v>
      </c>
      <c r="E19" s="19">
        <f t="shared" si="5"/>
        <v>0</v>
      </c>
      <c r="F19" s="19">
        <f t="shared" si="5"/>
        <v>0</v>
      </c>
      <c r="G19" s="19">
        <f t="shared" si="5"/>
        <v>0</v>
      </c>
    </row>
    <row r="20" spans="1:7" x14ac:dyDescent="0.2">
      <c r="A20" s="18" t="s">
        <v>24</v>
      </c>
      <c r="B20" s="20">
        <v>0</v>
      </c>
      <c r="C20" s="20">
        <v>0</v>
      </c>
      <c r="D20" s="20">
        <f t="shared" ref="D20:D21" si="6">B20+C20</f>
        <v>0</v>
      </c>
      <c r="E20" s="20">
        <v>0</v>
      </c>
      <c r="F20" s="20">
        <v>0</v>
      </c>
      <c r="G20" s="20">
        <f t="shared" ref="G20:G21" si="7">D20-E20</f>
        <v>0</v>
      </c>
    </row>
    <row r="21" spans="1:7" x14ac:dyDescent="0.2">
      <c r="A21" s="18" t="s">
        <v>25</v>
      </c>
      <c r="B21" s="20">
        <v>0</v>
      </c>
      <c r="C21" s="20">
        <v>0</v>
      </c>
      <c r="D21" s="20">
        <f t="shared" si="6"/>
        <v>0</v>
      </c>
      <c r="E21" s="20">
        <v>0</v>
      </c>
      <c r="F21" s="20">
        <v>0</v>
      </c>
      <c r="G21" s="20">
        <f t="shared" si="7"/>
        <v>0</v>
      </c>
    </row>
    <row r="22" spans="1:7" x14ac:dyDescent="0.2">
      <c r="A22" s="18" t="s">
        <v>26</v>
      </c>
      <c r="B22" s="20">
        <v>0</v>
      </c>
      <c r="C22" s="20">
        <v>0</v>
      </c>
      <c r="D22" s="20">
        <f t="shared" ref="D22" si="8">B22+C22</f>
        <v>0</v>
      </c>
      <c r="E22" s="20">
        <v>0</v>
      </c>
      <c r="F22" s="20">
        <v>0</v>
      </c>
      <c r="G22" s="20">
        <f t="shared" ref="G22" si="9">D22-E22</f>
        <v>0</v>
      </c>
    </row>
    <row r="23" spans="1:7" x14ac:dyDescent="0.2">
      <c r="A23" s="17" t="s">
        <v>27</v>
      </c>
      <c r="B23" s="19">
        <f>SUM(B24:B25)</f>
        <v>0</v>
      </c>
      <c r="C23" s="19">
        <f t="shared" ref="C23:G23" si="10">SUM(C24:C25)</f>
        <v>0</v>
      </c>
      <c r="D23" s="19">
        <f t="shared" si="10"/>
        <v>0</v>
      </c>
      <c r="E23" s="19">
        <f t="shared" si="10"/>
        <v>0</v>
      </c>
      <c r="F23" s="19">
        <f t="shared" si="10"/>
        <v>0</v>
      </c>
      <c r="G23" s="19">
        <f t="shared" si="10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11">B24+C24</f>
        <v>0</v>
      </c>
      <c r="E24" s="20">
        <v>0</v>
      </c>
      <c r="F24" s="20">
        <v>0</v>
      </c>
      <c r="G24" s="20">
        <f t="shared" ref="G24:G25" si="12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11"/>
        <v>0</v>
      </c>
      <c r="E25" s="20">
        <v>0</v>
      </c>
      <c r="F25" s="20">
        <v>0</v>
      </c>
      <c r="G25" s="20">
        <f t="shared" si="12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3">SUM(D27:D30)</f>
        <v>0</v>
      </c>
      <c r="E26" s="19">
        <f t="shared" si="13"/>
        <v>0</v>
      </c>
      <c r="F26" s="19">
        <f t="shared" si="13"/>
        <v>0</v>
      </c>
      <c r="G26" s="19">
        <f t="shared" si="13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4">B27+C27</f>
        <v>0</v>
      </c>
      <c r="E27" s="20">
        <v>0</v>
      </c>
      <c r="F27" s="20">
        <v>0</v>
      </c>
      <c r="G27" s="20">
        <f t="shared" ref="G27:G30" si="15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4"/>
        <v>0</v>
      </c>
      <c r="E28" s="20">
        <v>0</v>
      </c>
      <c r="F28" s="20">
        <v>0</v>
      </c>
      <c r="G28" s="20">
        <f t="shared" si="15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4"/>
        <v>0</v>
      </c>
      <c r="E29" s="20">
        <v>0</v>
      </c>
      <c r="F29" s="20">
        <v>0</v>
      </c>
      <c r="G29" s="20">
        <f t="shared" si="15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4"/>
        <v>0</v>
      </c>
      <c r="E30" s="20">
        <v>0</v>
      </c>
      <c r="F30" s="20">
        <v>0</v>
      </c>
      <c r="G30" s="20">
        <f t="shared" si="15"/>
        <v>0</v>
      </c>
    </row>
    <row r="31" spans="1:7" x14ac:dyDescent="0.2">
      <c r="A31" s="17" t="s">
        <v>35</v>
      </c>
      <c r="B31" s="33">
        <f>SUM(B32)</f>
        <v>0</v>
      </c>
      <c r="C31" s="33">
        <f t="shared" ref="C31:G31" si="16">SUM(C32)</f>
        <v>0</v>
      </c>
      <c r="D31" s="33">
        <f t="shared" si="16"/>
        <v>0</v>
      </c>
      <c r="E31" s="33">
        <f t="shared" si="16"/>
        <v>0</v>
      </c>
      <c r="F31" s="33">
        <f t="shared" si="16"/>
        <v>0</v>
      </c>
      <c r="G31" s="33">
        <f t="shared" si="16"/>
        <v>0</v>
      </c>
    </row>
    <row r="32" spans="1:7" x14ac:dyDescent="0.2">
      <c r="A32" s="18" t="s">
        <v>36</v>
      </c>
      <c r="B32" s="34">
        <v>0</v>
      </c>
      <c r="C32" s="34">
        <v>0</v>
      </c>
      <c r="D32" s="34">
        <f t="shared" ref="D32:D35" si="17">B32+C32</f>
        <v>0</v>
      </c>
      <c r="E32" s="34">
        <v>0</v>
      </c>
      <c r="F32" s="34">
        <v>0</v>
      </c>
      <c r="G32" s="34">
        <f t="shared" ref="G32:G35" si="18">D32-E32</f>
        <v>0</v>
      </c>
    </row>
    <row r="33" spans="1:7" x14ac:dyDescent="0.2">
      <c r="A33" s="7" t="s">
        <v>37</v>
      </c>
      <c r="B33" s="33">
        <v>0</v>
      </c>
      <c r="C33" s="33">
        <v>0</v>
      </c>
      <c r="D33" s="33">
        <f t="shared" si="17"/>
        <v>0</v>
      </c>
      <c r="E33" s="33">
        <v>0</v>
      </c>
      <c r="F33" s="33">
        <v>0</v>
      </c>
      <c r="G33" s="33">
        <f t="shared" si="18"/>
        <v>0</v>
      </c>
    </row>
    <row r="34" spans="1:7" x14ac:dyDescent="0.2">
      <c r="A34" s="7" t="s">
        <v>38</v>
      </c>
      <c r="B34" s="33">
        <v>0</v>
      </c>
      <c r="C34" s="33">
        <v>0</v>
      </c>
      <c r="D34" s="33">
        <f t="shared" si="17"/>
        <v>0</v>
      </c>
      <c r="E34" s="33">
        <v>0</v>
      </c>
      <c r="F34" s="33">
        <v>0</v>
      </c>
      <c r="G34" s="33">
        <f t="shared" si="18"/>
        <v>0</v>
      </c>
    </row>
    <row r="35" spans="1:7" x14ac:dyDescent="0.2">
      <c r="A35" s="7" t="s">
        <v>39</v>
      </c>
      <c r="B35" s="33">
        <v>0</v>
      </c>
      <c r="C35" s="33">
        <v>0</v>
      </c>
      <c r="D35" s="33">
        <f t="shared" si="17"/>
        <v>0</v>
      </c>
      <c r="E35" s="33">
        <v>0</v>
      </c>
      <c r="F35" s="33">
        <v>0</v>
      </c>
      <c r="G35" s="33">
        <f t="shared" si="18"/>
        <v>0</v>
      </c>
    </row>
    <row r="36" spans="1:7" x14ac:dyDescent="0.2">
      <c r="A36" s="3"/>
      <c r="B36" s="19"/>
      <c r="C36" s="19"/>
      <c r="D36" s="19"/>
      <c r="E36" s="19"/>
      <c r="F36" s="19"/>
      <c r="G36" s="19"/>
    </row>
    <row r="37" spans="1:7" x14ac:dyDescent="0.2">
      <c r="A37" s="4" t="s">
        <v>40</v>
      </c>
      <c r="B37" s="21">
        <f>+B31+B34+B35+B36+B26+B23+B19+B10+B7</f>
        <v>5645810.6699999999</v>
      </c>
      <c r="C37" s="21">
        <f t="shared" ref="C37:G37" si="19">+C31+C34+C35+C36+C26+C23+C19+C10+C7</f>
        <v>791363.37</v>
      </c>
      <c r="D37" s="21">
        <f t="shared" si="19"/>
        <v>6437174.04</v>
      </c>
      <c r="E37" s="21">
        <f t="shared" si="19"/>
        <v>4862257.24</v>
      </c>
      <c r="F37" s="21">
        <f t="shared" si="19"/>
        <v>4843354.24</v>
      </c>
      <c r="G37" s="21">
        <f t="shared" si="19"/>
        <v>1574916.7999999998</v>
      </c>
    </row>
    <row r="40" spans="1:7" x14ac:dyDescent="0.2">
      <c r="A40" s="22" t="s">
        <v>42</v>
      </c>
    </row>
    <row r="45" spans="1:7" ht="15" x14ac:dyDescent="0.25">
      <c r="A45" s="26" t="s">
        <v>43</v>
      </c>
      <c r="B45" s="26"/>
      <c r="C45" s="26"/>
      <c r="D45"/>
      <c r="E45" s="27" t="s">
        <v>44</v>
      </c>
      <c r="F45" s="27"/>
      <c r="G45" s="27"/>
    </row>
    <row r="46" spans="1:7" ht="15" x14ac:dyDescent="0.25">
      <c r="A46" s="26" t="s">
        <v>45</v>
      </c>
      <c r="B46" s="26"/>
      <c r="C46" s="26"/>
      <c r="D46"/>
      <c r="E46" s="27" t="s">
        <v>46</v>
      </c>
      <c r="F46" s="27"/>
      <c r="G46" s="27"/>
    </row>
    <row r="47" spans="1:7" ht="15" x14ac:dyDescent="0.25">
      <c r="A47" s="26" t="s">
        <v>47</v>
      </c>
      <c r="B47" s="26"/>
      <c r="C47" s="26"/>
      <c r="D47"/>
      <c r="E47" s="27" t="s">
        <v>48</v>
      </c>
      <c r="F47" s="27"/>
      <c r="G47" s="27"/>
    </row>
  </sheetData>
  <sheetProtection formatCells="0" formatColumns="0" formatRows="0" autoFilter="0"/>
  <protectedRanges>
    <protectedRange sqref="A38:G39 A48:G65523" name="Rango1"/>
    <protectedRange sqref="A24:A25 A27:A30 A32 A8:A9 A36 A11:A18 A20:A22" name="Rango1_3"/>
    <protectedRange sqref="B4:G6" name="Rango1_2_2"/>
    <protectedRange sqref="A37" name="Rango1_1_2"/>
    <protectedRange sqref="B7:G11" name="Rango1_3_3"/>
    <protectedRange sqref="B12:G18 B27:G30 B24:G25 B20:G22" name="Rango1_3_4"/>
    <protectedRange sqref="B19:G19" name="Rango1_3_5"/>
    <protectedRange sqref="B23:G23" name="Rango1_3_6"/>
    <protectedRange sqref="B26:G26" name="Rango1_3_7"/>
    <protectedRange sqref="B36:G36" name="Rango1_3_8"/>
    <protectedRange sqref="B37:G37" name="Rango1_1_2_2"/>
    <protectedRange sqref="A40:G44" name="Rango1_2"/>
    <protectedRange sqref="A45:G47" name="Rango1_1_1_1"/>
    <protectedRange sqref="B31:G35" name="Rango1_3_1"/>
  </protectedRanges>
  <mergeCells count="9">
    <mergeCell ref="A47:C47"/>
    <mergeCell ref="E47:G47"/>
    <mergeCell ref="G2:G3"/>
    <mergeCell ref="B2:F2"/>
    <mergeCell ref="A1:G1"/>
    <mergeCell ref="A45:C45"/>
    <mergeCell ref="E45:G45"/>
    <mergeCell ref="A46:C46"/>
    <mergeCell ref="E46:G46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0c865bf4-0f22-4e4d-b041-7b0c1657e5a8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2012-12-11T21:13:37Z</dcterms:created>
  <dcterms:modified xsi:type="dcterms:W3CDTF">2024-02-06T19:24:41Z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