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-120" yWindow="-120" windowWidth="20730" windowHeight="1116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G14" i="6"/>
  <c r="G15" i="6"/>
  <c r="A2" i="6" l="1"/>
  <c r="A4" i="6"/>
  <c r="B9" i="2" l="1"/>
  <c r="F60" i="2" l="1"/>
  <c r="F41" i="2"/>
  <c r="F38" i="2"/>
  <c r="F31" i="2"/>
  <c r="F25" i="2"/>
  <c r="F17" i="2"/>
  <c r="F47" i="2" s="1"/>
  <c r="F62" i="2" s="1"/>
  <c r="F9" i="2"/>
  <c r="C60" i="2"/>
  <c r="C41" i="2"/>
  <c r="C38" i="2"/>
  <c r="C31" i="2"/>
  <c r="C25" i="2"/>
  <c r="C17" i="2"/>
  <c r="C9" i="2"/>
  <c r="C47" i="2" s="1"/>
  <c r="C62" i="2" s="1"/>
  <c r="A5" i="10" l="1"/>
  <c r="A5" i="9"/>
  <c r="A5" i="8"/>
  <c r="A5" i="7"/>
  <c r="A2" i="15"/>
  <c r="A2" i="14" l="1"/>
  <c r="A2" i="13"/>
  <c r="A2" i="12"/>
  <c r="A2" i="11"/>
  <c r="A2" i="10"/>
  <c r="A2" i="9"/>
  <c r="A2" i="8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E75" i="2"/>
  <c r="E68" i="2"/>
  <c r="E63" i="2"/>
  <c r="E79" i="2" s="1"/>
  <c r="E57" i="2"/>
  <c r="E42" i="2"/>
  <c r="E38" i="2"/>
  <c r="E31" i="2"/>
  <c r="E27" i="2"/>
  <c r="E23" i="2"/>
  <c r="E19" i="2"/>
  <c r="E9" i="2"/>
  <c r="E47" i="2" s="1"/>
  <c r="E59" i="2" s="1"/>
  <c r="B60" i="2"/>
  <c r="B41" i="2"/>
  <c r="E81" i="2" l="1"/>
  <c r="K20" i="4"/>
  <c r="E20" i="4"/>
  <c r="I20" i="4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16" i="6"/>
  <c r="G41" i="6" s="1"/>
  <c r="G37" i="6"/>
  <c r="G42" i="6" l="1"/>
  <c r="G70" i="6"/>
  <c r="B38" i="2" l="1"/>
  <c r="B31" i="2"/>
  <c r="B25" i="2"/>
  <c r="B17" i="2"/>
  <c r="B47" i="2" l="1"/>
  <c r="B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<sst xmlns="http://schemas.openxmlformats.org/spreadsheetml/2006/main" count="832" uniqueCount="563">
  <si>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</si>
  <si>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</si>
  <si>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</si>
  <si>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</si>
  <si>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</si>
  <si>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</si>
  <si>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</si>
  <si>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</si>
  <si>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</si>
  <si>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</si>
  <si>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</si>
  <si>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</si>
  <si>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</si>
  <si>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</si>
  <si>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</si>
  <si>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</si>
  <si>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</si>
  <si>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</si>
  <si>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</si>
  <si>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</si>
  <si>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</si>
  <si>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</si>
  <si>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</si>
  <si>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</si>
  <si>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</si>
  <si>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</si>
  <si>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</si>
  <si>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</si>
  <si>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</si>
  <si>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</si>
  <si>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</si>
  <si>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</si>
  <si>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</si>
  <si>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</si>
  <si>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</si>
  <si>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</si>
  <si>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</si>
  <si>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</si>
  <si>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</si>
  <si>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</si>
  <si>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</si>
  <si>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</si>
  <si>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</si>
  <si>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</si>
  <si>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</si>
  <si>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</si>
  <si>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</si>
  <si>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</si>
  <si>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</si>
  <si>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</si>
  <si>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</si>
  <si>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</si>
  <si>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</si>
  <si>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</si>
  <si>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</si>
  <si>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</si>
  <si>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</si>
  <si>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</si>
  <si>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</si>
  <si>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</si>
  <si>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</si>
  <si>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</si>
  <si>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</si>
  <si>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</si>
  <si>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</si>
  <si>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</si>
  <si>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</si>
  <si>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</si>
  <si>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</si>
  <si>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</si>
  <si>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</si>
  <si>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</si>
  <si>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</si>
  <si>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</si>
  <si>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</si>
  <si>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</si>
  <si>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</si>
  <si>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</si>
  <si>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</si>
  <si>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</si>
  <si>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</si>
  <si>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</si>
  <si>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</si>
  <si>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</si>
  <si>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</si>
  <si>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</si>
  <si>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</si>
  <si>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</si>
  <si>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</si>
  <si>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</si>
  <si>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</si>
  <si>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</si>
  <si>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</si>
  <si>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</si>
  <si>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</si>
  <si>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</si>
  <si>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</si>
  <si>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</si>
  <si>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</si>
  <si>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</si>
  <si>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</si>
  <si>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</si>
  <si>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</si>
  <si>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</si>
  <si>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</si>
  <si>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</si>
  <si>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</si>
  <si>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</si>
  <si>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</si>
  <si>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</si>
  <si>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</si>
  <si>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</si>
  <si>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</si>
  <si>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</si>
  <si>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</si>
  <si>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</si>
  <si>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</si>
  <si>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</si>
  <si>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</si>
  <si>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</si>
  <si>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</si>
  <si>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</si>
  <si>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</si>
  <si>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</si>
  <si>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</si>
  <si>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</si>
  <si>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</si>
  <si>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</si>
  <si>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</si>
  <si>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</si>
  <si>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</si>
  <si>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</si>
  <si>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</si>
  <si>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</si>
  <si>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</si>
  <si>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</si>
  <si>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</si>
  <si>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</si>
  <si>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</si>
  <si>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</si>
  <si>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</si>
  <si>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</si>
  <si>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</si>
  <si>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</si>
  <si>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</si>
  <si>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</si>
  <si>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</si>
  <si>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</si>
  <si>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</si>
  <si>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</si>
  <si>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</si>
  <si>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</si>
  <si>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</si>
  <si>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</si>
  <si>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</si>
  <si>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</si>
  <si>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</si>
  <si>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</si>
  <si>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</si>
  <si>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</si>
  <si>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</si>
  <si>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</si>
  <si>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</si>
  <si>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</si>
  <si>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</si>
  <si>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</si>
  <si>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</si>
  <si>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</si>
  <si>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</si>
  <si>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</si>
  <si>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</si>
  <si>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</si>
  <si>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</si>
  <si>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</si>
  <si>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</si>
  <si>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</si>
  <si>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</si>
  <si>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</si>
  <si>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</si>
  <si>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</si>
  <si>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</si>
  <si>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</si>
  <si>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</si>
  <si>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</si>
  <si>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</si>
  <si>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</si>
  <si>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</si>
  <si>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</si>
  <si>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</si>
  <si>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</si>
  <si>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</si>
  <si>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</si>
  <si>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</si>
  <si>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</si>
  <si>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</si>
  <si>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</si>
  <si>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</si>
  <si>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</si>
  <si>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</si>
  <si>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</si>
  <si>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</si>
  <si>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</si>
  <si>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</si>
  <si>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</si>
  <si>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</si>
  <si>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</si>
  <si>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</si>
  <si>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</si>
  <si>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</si>
  <si>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</si>
  <si>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</si>
  <si>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</si>
  <si>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</si>
  <si>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</si>
  <si>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</si>
  <si>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</si>
  <si>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</si>
  <si>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</si>
  <si>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</si>
  <si>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</si>
  <si>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</si>
  <si>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</si>
  <si>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</si>
  <si>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</si>
  <si>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</si>
  <si>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</si>
  <si>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</si>
  <si>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</si>
  <si>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</si>
  <si>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</si>
  <si>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</si>
  <si>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</si>
  <si>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</si>
  <si>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</si>
  <si>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</si>
  <si>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</si>
  <si>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</si>
  <si>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</si>
  <si>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</si>
  <si>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</si>
  <si>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</si>
  <si>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</si>
  <si>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</si>
  <si>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</si>
  <si>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</si>
  <si>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</si>
  <si>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</si>
  <si>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</si>
  <si>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</si>
  <si>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</si>
  <si>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</si>
  <si>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</si>
  <si>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</si>
  <si>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</si>
  <si>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</si>
  <si>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</si>
  <si>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</si>
  <si>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</si>
  <si>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</si>
  <si>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</si>
  <si>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</si>
  <si>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</si>
  <si>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</si>
  <si>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</si>
  <si>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</si>
  <si>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</si>
  <si>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</si>
  <si>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</si>
  <si>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</si>
  <si>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</si>
  <si>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</si>
  <si>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</si>
  <si>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</si>
  <si>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</si>
  <si>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</si>
  <si>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</si>
  <si>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</si>
  <si>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</si>
  <si>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</si>
  <si>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</si>
  <si>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</si>
  <si>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</si>
  <si>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</si>
  <si>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</si>
  <si>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</si>
  <si>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</si>
  <si>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</si>
  <si>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</si>
  <si>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</si>
  <si>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</si>
  <si>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</si>
  <si>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</si>
  <si>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</si>
  <si>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</si>
  <si>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</si>
  <si>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</si>
  <si>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</si>
  <si>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</si>
  <si>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</si>
  <si>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</si>
  <si>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</si>
  <si>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</si>
  <si>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</si>
  <si>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</si>
  <si>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</si>
  <si>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</si>
  <si>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</si>
  <si>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</si>
  <si>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</si>
  <si>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</si>
  <si>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</si>
  <si>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</si>
  <si>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</si>
  <si>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</si>
  <si>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</si>
  <si>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</si>
  <si>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</si>
  <si>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</si>
  <si>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</si>
  <si>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</si>
  <si>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</si>
  <si>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</si>
  <si>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</si>
  <si>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</si>
  <si>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</si>
  <si>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</si>
  <si>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</si>
  <si>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</si>
  <si>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</si>
  <si>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</si>
  <si>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</si>
  <si>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</si>
  <si>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</si>
  <si>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</si>
  <si>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</si>
  <si>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</si>
  <si>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</si>
  <si>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</si>
  <si>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</si>
  <si>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</si>
  <si>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</si>
  <si>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</si>
  <si>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</si>
  <si>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</si>
  <si>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</si>
  <si>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</si>
  <si>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</si>
  <si>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</si>
  <si>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</si>
  <si>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</si>
  <si>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</si>
  <si>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</si>
  <si>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</si>
  <si>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</si>
  <si>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</si>
  <si>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</si>
  <si>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</si>
  <si>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</si>
  <si>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</si>
  <si>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</si>
  <si>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</si>
  <si>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</si>
  <si>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</si>
  <si>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</si>
  <si>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</si>
  <si>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</si>
  <si>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</si>
  <si>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</si>
  <si>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</si>
  <si>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</si>
  <si>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</si>
  <si>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</si>
  <si>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</si>
  <si>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</si>
  <si>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</si>
  <si>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</si>
  <si>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</si>
  <si>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</si>
  <si>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</si>
  <si>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</si>
  <si>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</si>
  <si>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</si>
  <si>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</si>
  <si>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</si>
  <si>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</si>
  <si>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</si>
  <si>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</si>
  <si>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</si>
  <si>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</si>
  <si>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</si>
  <si>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</si>
  <si>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</si>
  <si>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</si>
  <si>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</si>
  <si>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</si>
  <si>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</si>
  <si>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</si>
  <si>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</si>
  <si>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</si>
  <si>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</si>
  <si>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</si>
  <si>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</si>
  <si>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</si>
  <si>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</si>
  <si>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</si>
  <si>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</si>
  <si>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</si>
  <si>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</si>
  <si>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</si>
  <si>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</si>
  <si>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</si>
  <si>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</si>
  <si>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</si>
  <si>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</si>
  <si>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</si>
  <si>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</si>
  <si>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</si>
  <si>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</si>
  <si>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</si>
  <si>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</si>
  <si>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</si>
  <si>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</si>
  <si>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</si>
  <si>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</si>
  <si>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</si>
  <si>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</si>
  <si>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</si>
  <si>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</si>
  <si>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</si>
  <si>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</si>
  <si>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</si>
  <si>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</si>
  <si>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</si>
  <si>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</si>
  <si>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</si>
  <si>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</si>
  <si>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</si>
  <si>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</si>
  <si>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</si>
  <si>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</si>
  <si>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</si>
  <si>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</si>
  <si>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</si>
  <si>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</si>
  <si>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</si>
  <si>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</si>
  <si>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</si>
  <si>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</si>
  <si>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</si>
  <si>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</si>
  <si>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</si>
  <si>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</si>
  <si>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</si>
  <si>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</si>
  <si>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</si>
  <si>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</si>
  <si>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</si>
  <si>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</si>
  <si>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</si>
  <si>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</si>
  <si>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</si>
  <si>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</si>
  <si>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</si>
  <si>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</si>
  <si>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</si>
  <si>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</si>
  <si>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</si>
  <si>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</si>
  <si>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</si>
  <si>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</si>
  <si>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</si>
  <si>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</si>
  <si>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</si>
  <si>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</si>
  <si>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</si>
  <si>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</si>
  <si>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</si>
  <si>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</si>
  <si>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</si>
  <si>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</si>
  <si>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</si>
  <si>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</si>
  <si>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</si>
  <si>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</si>
  <si>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</si>
  <si>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</si>
  <si>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</si>
  <si>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</si>
  <si>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</si>
  <si>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</si>
  <si>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</si>
  <si>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</si>
  <si>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</si>
  <si>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</si>
  <si>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</si>
  <si>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</si>
  <si>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</si>
  <si>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</si>
  <si>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</si>
  <si>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</si>
  <si>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</si>
  <si>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</si>
  <si>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</si>
  <si>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</si>
  <si>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</si>
  <si>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</si>
  <si>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</si>
  <si>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</si>
  <si>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</si>
  <si>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</si>
  <si>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</si>
  <si>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</si>
  <si>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</si>
  <si>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</si>
  <si>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</si>
  <si>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</si>
  <si>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</si>
  <si>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</si>
  <si>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</si>
  <si>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</si>
  <si>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</si>
  <si>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</si>
  <si>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</si>
  <si>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</si>
  <si>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</si>
  <si>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</si>
  <si>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</si>
  <si>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</si>
  <si>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</si>
  <si>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</si>
  <si>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</si>
  <si>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</si>
  <si>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</si>
  <si>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</si>
  <si>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</si>
  <si>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</si>
  <si>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</si>
  <si>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</si>
  <si>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</si>
  <si>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</si>
  <si>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</si>
  <si>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</si>
  <si>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</si>
  <si>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</si>
  <si>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</si>
  <si>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</si>
  <si>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</si>
  <si>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</si>
  <si>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</si>
  <si>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</si>
  <si>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</si>
  <si>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</si>
  <si>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</si>
  <si>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</si>
  <si>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</si>
  <si>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</si>
  <si>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</si>
  <si>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</si>
  <si>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</si>
  <si>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</si>
  <si>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</si>
  <si>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SALMANTINO PARA LAS PERSONAS CON DISCAPCIDAD</t>
  </si>
  <si>
    <t>Al 31 de Diciembre de 2022 y al 30 de Enero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</si>
</sst>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0" fontId="19" fillId="0" borderId="0"/>
    <xf numFmtId="0" fontId="20" fillId="0" borderId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3" fontId="0" fillId="0" borderId="15" xfId="4" applyFont="1" applyBorder="1"/>
    <xf numFmtId="165" fontId="2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 applyProtection="1">
      <alignment vertical="center"/>
      <protection locked="0"/>
    </xf>
    <xf numFmtId="165" fontId="0" fillId="3" borderId="14" xfId="4" applyNumberFormat="1" applyFont="1" applyFill="1" applyBorder="1" applyAlignment="1">
      <alignment vertical="center"/>
    </xf>
    <xf numFmtId="165" fontId="1" fillId="3" borderId="14" xfId="4" applyNumberFormat="1" applyFont="1" applyFill="1" applyBorder="1" applyAlignment="1" applyProtection="1">
      <alignment vertical="center"/>
      <protection locked="0"/>
    </xf>
    <xf numFmtId="165" fontId="2" fillId="0" borderId="13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 applyProtection="1">
      <alignment vertical="center"/>
      <protection locked="0"/>
    </xf>
    <xf numFmtId="165" fontId="0" fillId="0" borderId="14" xfId="4" applyNumberFormat="1" applyFont="1" applyFill="1" applyBorder="1" applyAlignment="1">
      <alignment vertical="center"/>
    </xf>
    <xf numFmtId="165" fontId="2" fillId="0" borderId="14" xfId="4" applyNumberFormat="1" applyFont="1" applyFill="1" applyBorder="1" applyAlignment="1" applyProtection="1">
      <alignment vertical="center"/>
      <protection locked="0"/>
    </xf>
    <xf numFmtId="165" fontId="0" fillId="0" borderId="15" xfId="4" applyNumberFormat="1" applyFont="1" applyBorder="1" applyAlignment="1">
      <alignment vertical="center"/>
    </xf>
    <xf numFmtId="165" fontId="1" fillId="0" borderId="14" xfId="4" applyNumberFormat="1" applyFont="1" applyFill="1" applyBorder="1" applyAlignment="1" applyProtection="1">
      <alignment vertical="center"/>
      <protection locked="0"/>
    </xf>
    <xf numFmtId="165" fontId="2" fillId="0" borderId="6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/>
      <protection locked="0"/>
    </xf>
    <xf numFmtId="165" fontId="2" fillId="0" borderId="8" xfId="4" applyNumberFormat="1" applyFont="1" applyFill="1" applyBorder="1" applyAlignment="1" applyProtection="1">
      <alignment vertical="center"/>
      <protection locked="0"/>
    </xf>
    <xf numFmtId="165" fontId="0" fillId="0" borderId="8" xfId="4" applyNumberFormat="1" applyFont="1" applyFill="1" applyBorder="1" applyAlignment="1" applyProtection="1">
      <alignment vertical="center" wrapText="1"/>
      <protection locked="0"/>
    </xf>
    <xf numFmtId="165" fontId="0" fillId="0" borderId="8" xfId="4" applyNumberFormat="1" applyFont="1" applyFill="1" applyBorder="1" applyAlignment="1">
      <alignment vertical="center"/>
    </xf>
    <xf numFmtId="165" fontId="0" fillId="0" borderId="11" xfId="4" applyNumberFormat="1" applyFont="1" applyFill="1" applyBorder="1"/>
    <xf numFmtId="165" fontId="1" fillId="0" borderId="8" xfId="4" applyNumberFormat="1" applyFont="1" applyFill="1" applyBorder="1" applyAlignment="1" applyProtection="1">
      <alignment vertical="center"/>
      <protection locked="0"/>
    </xf>
    <xf numFmtId="165" fontId="2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 applyProtection="1">
      <alignment horizontal="right" vertical="center"/>
      <protection locked="0"/>
    </xf>
    <xf numFmtId="165" fontId="0" fillId="0" borderId="8" xfId="4" applyNumberFormat="1" applyFont="1" applyFill="1" applyBorder="1" applyAlignment="1">
      <alignment horizontal="right" vertical="center"/>
    </xf>
    <xf numFmtId="165" fontId="0" fillId="0" borderId="11" xfId="4" applyNumberFormat="1" applyFont="1" applyBorder="1" applyAlignment="1">
      <alignment horizontal="center"/>
    </xf>
    <xf numFmtId="165" fontId="1" fillId="0" borderId="8" xfId="4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0" zoomScaleNormal="70" workbookViewId="0">
      <selection activeCell="D10" sqref="D10"/>
    </sheetView>
  </sheetViews>
  <sheetFormatPr baseColWidth="10" defaultColWidth="11" defaultRowHeight="15" x14ac:dyDescent="0.25"/>
  <cols>
    <col min="1" max="1" width="96.42578125" customWidth="1"/>
    <col min="2" max="2" width="17.140625" bestFit="1" customWidth="1"/>
    <col min="3" max="3" width="19.28515625" bestFit="1" customWidth="1"/>
    <col min="4" max="4" width="98.7109375" bestFit="1" customWidth="1"/>
    <col min="5" max="5" width="16.7109375" bestFit="1" customWidth="1"/>
    <col min="6" max="6" width="19.28515625" bestFit="1" customWidth="1"/>
  </cols>
  <sheetData>
    <row r="1" spans="1:6" ht="40.9" customHeight="1" x14ac:dyDescent="0.25">
      <c r="A1" s="155" t="s">
        <v>0</v>
      </c>
      <c r="B1" s="156"/>
      <c r="C1" s="156"/>
      <c r="D1" s="156"/>
      <c r="E1" s="156"/>
      <c r="F1" s="157"/>
    </row>
    <row r="2" spans="1:6" ht="15" customHeight="1" x14ac:dyDescent="0.25">
      <c r="A2" s="104"/>
      <c r="B2" s="158" t="s">
        <v>561</v>
      </c>
      <c r="C2" s="158"/>
      <c r="D2" s="158"/>
      <c r="E2" s="105"/>
      <c r="F2" s="106"/>
    </row>
    <row r="3" spans="1:6" ht="15" customHeight="1" x14ac:dyDescent="0.25">
      <c r="A3" s="107" t="s">
        <v>1</v>
      </c>
      <c r="B3" s="108"/>
      <c r="C3" s="108"/>
      <c r="D3" s="108"/>
      <c r="E3" s="108"/>
      <c r="F3" s="109"/>
    </row>
    <row r="4" spans="1:6" ht="12.95" customHeight="1" x14ac:dyDescent="0.25">
      <c r="A4" s="107" t="s">
        <v>562</v>
      </c>
      <c r="B4" s="108"/>
      <c r="C4" s="108"/>
      <c r="D4" s="108"/>
      <c r="E4" s="108"/>
      <c r="F4" s="109"/>
    </row>
    <row r="5" spans="1:6" ht="12.95" customHeight="1" x14ac:dyDescent="0.25">
      <c r="A5" s="110" t="s">
        <v>2</v>
      </c>
      <c r="B5" s="111"/>
      <c r="C5" s="111"/>
      <c r="D5" s="111"/>
      <c r="E5" s="111"/>
      <c r="F5" s="112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">
        <v>4</v>
      </c>
      <c r="F6" s="1" t="s">
        <v>5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2525201</v>
      </c>
      <c r="C9" s="47">
        <f>SUM(C10:C16)</f>
        <v>1977841.47</v>
      </c>
      <c r="D9" s="46" t="s">
        <v>12</v>
      </c>
      <c r="E9" s="47">
        <f>SUM(E10:E18)</f>
        <v>58053</v>
      </c>
      <c r="F9" s="47">
        <f>SUM(F10:F16)</f>
        <v>1977841.47</v>
      </c>
    </row>
    <row r="10" spans="1:6" x14ac:dyDescent="0.25">
      <c r="A10" s="48" t="s">
        <v>13</v>
      </c>
      <c r="B10" s="47">
        <v>2525201</v>
      </c>
      <c r="C10" s="47">
        <v>0</v>
      </c>
      <c r="D10" s="48" t="s">
        <v>14</v>
      </c>
      <c r="E10" s="47">
        <v>0</v>
      </c>
      <c r="F10" s="47">
        <v>0</v>
      </c>
    </row>
    <row r="11" spans="1:6" x14ac:dyDescent="0.25">
      <c r="A11" s="48" t="s">
        <v>15</v>
      </c>
      <c r="B11" s="47">
        <v>0</v>
      </c>
      <c r="C11" s="47">
        <v>0</v>
      </c>
      <c r="D11" s="48" t="s">
        <v>16</v>
      </c>
      <c r="E11" s="47">
        <v>0</v>
      </c>
      <c r="F11" s="47">
        <v>0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0</v>
      </c>
      <c r="C13" s="47">
        <v>1977841.47</v>
      </c>
      <c r="D13" s="48" t="s">
        <v>20</v>
      </c>
      <c r="E13" s="47">
        <v>0</v>
      </c>
      <c r="F13" s="47">
        <v>1977841.47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0</v>
      </c>
      <c r="F16" s="47">
        <v>0</v>
      </c>
    </row>
    <row r="17" spans="1:6" x14ac:dyDescent="0.25">
      <c r="A17" s="46" t="s">
        <v>27</v>
      </c>
      <c r="B17" s="47">
        <f>SUM(B18:B24)</f>
        <v>4462</v>
      </c>
      <c r="C17" s="47">
        <f>SUM(C18:C24)</f>
        <v>3546.6400000000003</v>
      </c>
      <c r="D17" s="48" t="s">
        <v>28</v>
      </c>
      <c r="E17" s="47">
        <v>0</v>
      </c>
      <c r="F17" s="47">
        <f>SUM(F18:F24)</f>
        <v>3546.6400000000003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58053</v>
      </c>
      <c r="F18" s="47">
        <v>0</v>
      </c>
    </row>
    <row r="19" spans="1:6" x14ac:dyDescent="0.25">
      <c r="A19" s="48" t="s">
        <v>31</v>
      </c>
      <c r="B19" s="47">
        <v>0</v>
      </c>
      <c r="C19" s="47">
        <v>662.45</v>
      </c>
      <c r="D19" s="46" t="s">
        <v>32</v>
      </c>
      <c r="E19" s="47">
        <f>SUM(E20:E22)</f>
        <v>0</v>
      </c>
      <c r="F19" s="47">
        <v>662.45</v>
      </c>
    </row>
    <row r="20" spans="1:6" x14ac:dyDescent="0.25">
      <c r="A20" s="48" t="s">
        <v>33</v>
      </c>
      <c r="B20" s="47">
        <v>0</v>
      </c>
      <c r="C20" s="47">
        <v>2524.19</v>
      </c>
      <c r="D20" s="48" t="s">
        <v>34</v>
      </c>
      <c r="E20" s="47">
        <v>0</v>
      </c>
      <c r="F20" s="47">
        <v>2524.19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v>0</v>
      </c>
    </row>
    <row r="24" spans="1:6" x14ac:dyDescent="0.25">
      <c r="A24" s="48" t="s">
        <v>41</v>
      </c>
      <c r="B24" s="47">
        <v>4462</v>
      </c>
      <c r="C24" s="47">
        <v>360</v>
      </c>
      <c r="D24" s="48" t="s">
        <v>42</v>
      </c>
      <c r="E24" s="47">
        <v>0</v>
      </c>
      <c r="F24" s="47">
        <v>360</v>
      </c>
    </row>
    <row r="25" spans="1:6" x14ac:dyDescent="0.25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47">
        <v>0</v>
      </c>
      <c r="F25" s="47">
        <f>SUM(F26:F30)</f>
        <v>0</v>
      </c>
    </row>
    <row r="26" spans="1:6" x14ac:dyDescent="0.25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SUM(F32:F36)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SUM(F39:F40)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f>SUM(F42:F45)</f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B9+B17+B25+B31+B38+B41</f>
        <v>2529663</v>
      </c>
      <c r="C47" s="4">
        <f>C9+C17+C25+C31+C38+C41</f>
        <v>1981388.1099999999</v>
      </c>
      <c r="D47" s="2" t="s">
        <v>86</v>
      </c>
      <c r="E47" s="4">
        <f>E9+E19+E23+E26+E27+E31+E38+E42</f>
        <v>58053</v>
      </c>
      <c r="F47" s="4">
        <f>F9+F17+F25+F31+F38+F41</f>
        <v>1981388.1099999999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0</v>
      </c>
      <c r="C52" s="47">
        <v>0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461778</v>
      </c>
      <c r="C53" s="47">
        <v>461778.32</v>
      </c>
      <c r="D53" s="46" t="s">
        <v>96</v>
      </c>
      <c r="E53" s="47">
        <v>0</v>
      </c>
      <c r="F53" s="47">
        <v>461778.32</v>
      </c>
    </row>
    <row r="54" spans="1:6" x14ac:dyDescent="0.25">
      <c r="A54" s="46" t="s">
        <v>97</v>
      </c>
      <c r="B54" s="47">
        <v>43000</v>
      </c>
      <c r="C54" s="47">
        <v>43000</v>
      </c>
      <c r="D54" s="46" t="s">
        <v>98</v>
      </c>
      <c r="E54" s="47">
        <v>0</v>
      </c>
      <c r="F54" s="47">
        <v>43000</v>
      </c>
    </row>
    <row r="55" spans="1:6" x14ac:dyDescent="0.25">
      <c r="A55" s="46" t="s">
        <v>99</v>
      </c>
      <c r="B55" s="47">
        <v>-278223</v>
      </c>
      <c r="C55" s="47">
        <v>-278222.53999999998</v>
      </c>
      <c r="D55" s="50" t="s">
        <v>100</v>
      </c>
      <c r="E55" s="47">
        <v>0</v>
      </c>
      <c r="F55" s="47">
        <v>-278222.53999999998</v>
      </c>
    </row>
    <row r="56" spans="1:6" x14ac:dyDescent="0.25">
      <c r="A56" s="46" t="s">
        <v>101</v>
      </c>
      <c r="B56" s="47">
        <v>0</v>
      </c>
      <c r="C56" s="47">
        <v>0</v>
      </c>
      <c r="D56" s="45"/>
      <c r="E56" s="49"/>
      <c r="F56" s="47">
        <v>0</v>
      </c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7"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7">
        <v>0</v>
      </c>
    </row>
    <row r="59" spans="1:6" x14ac:dyDescent="0.25">
      <c r="A59" s="45"/>
      <c r="B59" s="49"/>
      <c r="C59" s="49"/>
      <c r="D59" s="2" t="s">
        <v>105</v>
      </c>
      <c r="E59" s="4">
        <f>E47+E57</f>
        <v>58053</v>
      </c>
      <c r="F59" s="49"/>
    </row>
    <row r="60" spans="1:6" x14ac:dyDescent="0.25">
      <c r="A60" s="3" t="s">
        <v>106</v>
      </c>
      <c r="B60" s="4">
        <f>SUM(B50:B58)</f>
        <v>226555</v>
      </c>
      <c r="C60" s="4">
        <f>SUM(C50:C58)</f>
        <v>226555.78000000003</v>
      </c>
      <c r="D60" s="45"/>
      <c r="E60" s="49"/>
      <c r="F60" s="4">
        <f>SUM(F50:F58)</f>
        <v>226555.78000000003</v>
      </c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2756218</v>
      </c>
      <c r="C62" s="4">
        <f>SUM(C47+C60)</f>
        <v>2207943.8899999997</v>
      </c>
      <c r="D62" s="45"/>
      <c r="E62" s="49"/>
      <c r="F62" s="4">
        <f>SUM(F47+F60)</f>
        <v>2207943.8899999997</v>
      </c>
    </row>
    <row r="63" spans="1:6" x14ac:dyDescent="0.25">
      <c r="A63" s="45"/>
      <c r="B63" s="45"/>
      <c r="C63" s="45"/>
      <c r="D63" s="52" t="s">
        <v>109</v>
      </c>
      <c r="E63" s="47">
        <f>SUM(E64:E66)</f>
        <v>0</v>
      </c>
      <c r="F63" s="45"/>
    </row>
    <row r="64" spans="1:6" x14ac:dyDescent="0.25">
      <c r="A64" s="45"/>
      <c r="B64" s="45"/>
      <c r="C64" s="45"/>
      <c r="D64" s="46" t="s">
        <v>110</v>
      </c>
      <c r="E64" s="47">
        <v>0</v>
      </c>
      <c r="F64" s="45"/>
    </row>
    <row r="65" spans="1:6" x14ac:dyDescent="0.25">
      <c r="A65" s="45"/>
      <c r="B65" s="45"/>
      <c r="C65" s="45"/>
      <c r="D65" s="50" t="s">
        <v>111</v>
      </c>
      <c r="E65" s="47">
        <v>0</v>
      </c>
      <c r="F65" s="45"/>
    </row>
    <row r="66" spans="1:6" x14ac:dyDescent="0.25">
      <c r="A66" s="45"/>
      <c r="B66" s="45"/>
      <c r="C66" s="45"/>
      <c r="D66" s="46" t="s">
        <v>112</v>
      </c>
      <c r="E66" s="47">
        <v>0</v>
      </c>
      <c r="F66" s="45"/>
    </row>
    <row r="67" spans="1:6" x14ac:dyDescent="0.25">
      <c r="A67" s="45"/>
      <c r="B67" s="45"/>
      <c r="C67" s="45"/>
      <c r="D67" s="45"/>
      <c r="E67" s="49"/>
      <c r="F67" s="45"/>
    </row>
    <row r="68" spans="1:6" x14ac:dyDescent="0.25">
      <c r="A68" s="45"/>
      <c r="B68" s="45"/>
      <c r="C68" s="45"/>
      <c r="D68" s="52" t="s">
        <v>113</v>
      </c>
      <c r="E68" s="47">
        <f>SUM(E69:E73)</f>
        <v>2698166</v>
      </c>
      <c r="F68" s="45"/>
    </row>
    <row r="69" spans="1:6" x14ac:dyDescent="0.25">
      <c r="A69" s="53"/>
      <c r="B69" s="45"/>
      <c r="C69" s="45"/>
      <c r="D69" s="46" t="s">
        <v>114</v>
      </c>
      <c r="E69" s="47">
        <v>1166767</v>
      </c>
      <c r="F69" s="45"/>
    </row>
    <row r="70" spans="1:6" x14ac:dyDescent="0.25">
      <c r="A70" s="53"/>
      <c r="B70" s="45"/>
      <c r="C70" s="45"/>
      <c r="D70" s="46" t="s">
        <v>115</v>
      </c>
      <c r="E70" s="47">
        <v>1531399</v>
      </c>
      <c r="F70" s="45"/>
    </row>
    <row r="71" spans="1:6" x14ac:dyDescent="0.25">
      <c r="A71" s="53"/>
      <c r="B71" s="45"/>
      <c r="C71" s="45"/>
      <c r="D71" s="46" t="s">
        <v>116</v>
      </c>
      <c r="E71" s="47">
        <v>0</v>
      </c>
      <c r="F71" s="45"/>
    </row>
    <row r="72" spans="1:6" x14ac:dyDescent="0.25">
      <c r="A72" s="53"/>
      <c r="B72" s="45"/>
      <c r="C72" s="45"/>
      <c r="D72" s="46" t="s">
        <v>117</v>
      </c>
      <c r="E72" s="47">
        <v>0</v>
      </c>
      <c r="F72" s="45"/>
    </row>
    <row r="73" spans="1:6" x14ac:dyDescent="0.25">
      <c r="A73" s="53"/>
      <c r="B73" s="45"/>
      <c r="C73" s="45"/>
      <c r="D73" s="46" t="s">
        <v>118</v>
      </c>
      <c r="E73" s="47">
        <v>0</v>
      </c>
      <c r="F73" s="45"/>
    </row>
    <row r="74" spans="1:6" x14ac:dyDescent="0.25">
      <c r="A74" s="53"/>
      <c r="B74" s="45"/>
      <c r="C74" s="45"/>
      <c r="D74" s="45"/>
      <c r="E74" s="49"/>
      <c r="F74" s="45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5"/>
    </row>
    <row r="76" spans="1:6" x14ac:dyDescent="0.25">
      <c r="A76" s="53"/>
      <c r="B76" s="45"/>
      <c r="C76" s="45"/>
      <c r="D76" s="46" t="s">
        <v>120</v>
      </c>
      <c r="E76" s="47">
        <v>0</v>
      </c>
      <c r="F76" s="45"/>
    </row>
    <row r="77" spans="1:6" x14ac:dyDescent="0.25">
      <c r="A77" s="53"/>
      <c r="B77" s="45"/>
      <c r="C77" s="45"/>
      <c r="D77" s="46" t="s">
        <v>121</v>
      </c>
      <c r="E77" s="47">
        <v>0</v>
      </c>
      <c r="F77" s="45"/>
    </row>
    <row r="78" spans="1:6" x14ac:dyDescent="0.25">
      <c r="A78" s="53"/>
      <c r="B78" s="45"/>
      <c r="C78" s="45"/>
      <c r="D78" s="45"/>
      <c r="E78" s="49"/>
      <c r="F78" s="45"/>
    </row>
    <row r="79" spans="1:6" x14ac:dyDescent="0.25">
      <c r="A79" s="53"/>
      <c r="B79" s="45"/>
      <c r="C79" s="45"/>
      <c r="D79" s="2" t="s">
        <v>122</v>
      </c>
      <c r="E79" s="4">
        <f>E63+E68+E75</f>
        <v>2698166</v>
      </c>
      <c r="F79" s="45"/>
    </row>
    <row r="80" spans="1:6" x14ac:dyDescent="0.25">
      <c r="A80" s="53"/>
      <c r="B80" s="45"/>
      <c r="C80" s="45"/>
      <c r="D80" s="45"/>
      <c r="E80" s="49"/>
      <c r="F80" s="45"/>
    </row>
    <row r="81" spans="1:6" x14ac:dyDescent="0.25">
      <c r="A81" s="53"/>
      <c r="B81" s="45"/>
      <c r="C81" s="45"/>
      <c r="D81" s="2" t="s">
        <v>123</v>
      </c>
      <c r="E81" s="4">
        <f>E59+E79</f>
        <v>2756219</v>
      </c>
      <c r="F81" s="45"/>
    </row>
    <row r="82" spans="1:6" x14ac:dyDescent="0.25">
      <c r="A82" s="54"/>
      <c r="B82" s="55"/>
      <c r="C82" s="55"/>
      <c r="D82" s="55"/>
      <c r="E82" s="56"/>
      <c r="F82" s="55"/>
    </row>
  </sheetData>
  <mergeCells count="2">
    <mergeCell ref="A1:F1"/>
    <mergeCell ref="B2:D2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50:E81 E9:E45 B9:C62 E47 F9:F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 E9:E17 B11:B23 B25:B52 B56:B62 E19:E68 E71:E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450</v>
      </c>
      <c r="B1" s="186"/>
      <c r="C1" s="186"/>
      <c r="D1" s="186"/>
      <c r="E1" s="186"/>
      <c r="F1" s="186"/>
      <c r="G1" s="186"/>
    </row>
    <row r="2" spans="1:7" x14ac:dyDescent="0.25">
      <c r="A2" s="121">
        <f>'Formato 1'!A2</f>
        <v>0</v>
      </c>
      <c r="B2" s="122"/>
      <c r="C2" s="122"/>
      <c r="D2" s="122"/>
      <c r="E2" s="122"/>
      <c r="F2" s="122"/>
      <c r="G2" s="123"/>
    </row>
    <row r="3" spans="1:7" x14ac:dyDescent="0.25">
      <c r="A3" s="124" t="s">
        <v>451</v>
      </c>
      <c r="B3" s="125"/>
      <c r="C3" s="125"/>
      <c r="D3" s="125"/>
      <c r="E3" s="125"/>
      <c r="F3" s="125"/>
      <c r="G3" s="126"/>
    </row>
    <row r="4" spans="1:7" x14ac:dyDescent="0.25">
      <c r="A4" s="124" t="s">
        <v>2</v>
      </c>
      <c r="B4" s="125"/>
      <c r="C4" s="125"/>
      <c r="D4" s="125"/>
      <c r="E4" s="125"/>
      <c r="F4" s="125"/>
      <c r="G4" s="126"/>
    </row>
    <row r="5" spans="1:7" x14ac:dyDescent="0.25">
      <c r="A5" s="124" t="s">
        <v>452</v>
      </c>
      <c r="B5" s="125"/>
      <c r="C5" s="125"/>
      <c r="D5" s="125"/>
      <c r="E5" s="125"/>
      <c r="F5" s="125"/>
      <c r="G5" s="126"/>
    </row>
    <row r="6" spans="1:7" x14ac:dyDescent="0.25">
      <c r="A6" s="184" t="s">
        <v>453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454</v>
      </c>
      <c r="C7" s="185"/>
      <c r="D7" s="185"/>
      <c r="E7" s="185"/>
      <c r="F7" s="185"/>
      <c r="G7" s="185"/>
    </row>
    <row r="8" spans="1:7" ht="30" x14ac:dyDescent="0.25">
      <c r="A8" s="71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460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462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469</v>
      </c>
      <c r="B1" s="187"/>
      <c r="C1" s="187"/>
      <c r="D1" s="187"/>
      <c r="E1" s="187"/>
      <c r="F1" s="187"/>
      <c r="G1" s="187"/>
    </row>
    <row r="2" spans="1:7" x14ac:dyDescent="0.25">
      <c r="A2" s="121">
        <f>'Formato 1'!A2</f>
        <v>0</v>
      </c>
      <c r="B2" s="122"/>
      <c r="C2" s="122"/>
      <c r="D2" s="122"/>
      <c r="E2" s="122"/>
      <c r="F2" s="122"/>
      <c r="G2" s="123"/>
    </row>
    <row r="3" spans="1:7" x14ac:dyDescent="0.25">
      <c r="A3" s="107" t="s">
        <v>470</v>
      </c>
      <c r="B3" s="108"/>
      <c r="C3" s="108"/>
      <c r="D3" s="108"/>
      <c r="E3" s="108"/>
      <c r="F3" s="108"/>
      <c r="G3" s="109"/>
    </row>
    <row r="4" spans="1:7" x14ac:dyDescent="0.25">
      <c r="A4" s="107" t="s">
        <v>2</v>
      </c>
      <c r="B4" s="108"/>
      <c r="C4" s="108"/>
      <c r="D4" s="108"/>
      <c r="E4" s="108"/>
      <c r="F4" s="108"/>
      <c r="G4" s="109"/>
    </row>
    <row r="5" spans="1:7" x14ac:dyDescent="0.25">
      <c r="A5" s="107" t="s">
        <v>452</v>
      </c>
      <c r="B5" s="108"/>
      <c r="C5" s="108"/>
      <c r="D5" s="108"/>
      <c r="E5" s="108"/>
      <c r="F5" s="108"/>
      <c r="G5" s="109"/>
    </row>
    <row r="6" spans="1:7" x14ac:dyDescent="0.25">
      <c r="A6" s="188" t="s">
        <v>471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454</v>
      </c>
      <c r="C7" s="185"/>
      <c r="D7" s="185"/>
      <c r="E7" s="185"/>
      <c r="F7" s="185"/>
      <c r="G7" s="185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481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481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485</v>
      </c>
      <c r="B1" s="187"/>
      <c r="C1" s="187"/>
      <c r="D1" s="187"/>
      <c r="E1" s="187"/>
      <c r="F1" s="187"/>
      <c r="G1" s="187"/>
    </row>
    <row r="2" spans="1:7" x14ac:dyDescent="0.25">
      <c r="A2" s="121">
        <f>'Formato 1'!A2</f>
        <v>0</v>
      </c>
      <c r="B2" s="122"/>
      <c r="C2" s="122"/>
      <c r="D2" s="122"/>
      <c r="E2" s="122"/>
      <c r="F2" s="122"/>
      <c r="G2" s="123"/>
    </row>
    <row r="3" spans="1:7" x14ac:dyDescent="0.25">
      <c r="A3" s="107" t="s">
        <v>486</v>
      </c>
      <c r="B3" s="108"/>
      <c r="C3" s="108"/>
      <c r="D3" s="108"/>
      <c r="E3" s="108"/>
      <c r="F3" s="108"/>
      <c r="G3" s="109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91" t="s">
        <v>453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74"/>
      <c r="B6" s="193"/>
      <c r="C6" s="193"/>
      <c r="D6" s="193"/>
      <c r="E6" s="193"/>
      <c r="F6" s="193"/>
      <c r="G6" s="37" t="s">
        <v>487</v>
      </c>
    </row>
    <row r="7" spans="1:7" x14ac:dyDescent="0.25">
      <c r="A7" s="62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490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491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492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500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501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502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510</v>
      </c>
      <c r="B1" s="187"/>
      <c r="C1" s="187"/>
      <c r="D1" s="187"/>
      <c r="E1" s="187"/>
      <c r="F1" s="187"/>
      <c r="G1" s="187"/>
    </row>
    <row r="2" spans="1:7" x14ac:dyDescent="0.25">
      <c r="A2" s="121">
        <f>'Formato 1'!A2</f>
        <v>0</v>
      </c>
      <c r="B2" s="122"/>
      <c r="C2" s="122"/>
      <c r="D2" s="122"/>
      <c r="E2" s="122"/>
      <c r="F2" s="122"/>
      <c r="G2" s="123"/>
    </row>
    <row r="3" spans="1:7" x14ac:dyDescent="0.25">
      <c r="A3" s="107" t="s">
        <v>511</v>
      </c>
      <c r="B3" s="108"/>
      <c r="C3" s="108"/>
      <c r="D3" s="108"/>
      <c r="E3" s="108"/>
      <c r="F3" s="108"/>
      <c r="G3" s="109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94" t="s">
        <v>471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480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514</v>
      </c>
      <c r="B1" s="196"/>
      <c r="C1" s="196"/>
      <c r="D1" s="196"/>
      <c r="E1" s="196"/>
      <c r="F1" s="196"/>
    </row>
    <row r="2" spans="1:6" ht="20.100000000000001" customHeight="1" x14ac:dyDescent="0.25">
      <c r="A2" s="104">
        <f>'Formato 1'!A2</f>
        <v>0</v>
      </c>
      <c r="B2" s="127"/>
      <c r="C2" s="127"/>
      <c r="D2" s="127"/>
      <c r="E2" s="127"/>
      <c r="F2" s="128"/>
    </row>
    <row r="3" spans="1:6" ht="29.25" customHeight="1" x14ac:dyDescent="0.25">
      <c r="A3" s="129" t="s">
        <v>515</v>
      </c>
      <c r="B3" s="130"/>
      <c r="C3" s="130"/>
      <c r="D3" s="130"/>
      <c r="E3" s="130"/>
      <c r="F3" s="131"/>
    </row>
    <row r="4" spans="1:6" ht="35.25" customHeight="1" x14ac:dyDescent="0.25">
      <c r="A4" s="114"/>
      <c r="B4" s="114" t="s">
        <v>516</v>
      </c>
      <c r="C4" s="114" t="s">
        <v>517</v>
      </c>
      <c r="D4" s="114" t="s">
        <v>518</v>
      </c>
      <c r="E4" s="114" t="s">
        <v>519</v>
      </c>
      <c r="F4" s="114" t="s">
        <v>520</v>
      </c>
    </row>
    <row r="5" spans="1:6" ht="12.75" customHeight="1" x14ac:dyDescent="0.25">
      <c r="A5" s="19" t="s">
        <v>521</v>
      </c>
      <c r="B5" s="53"/>
      <c r="C5" s="53"/>
      <c r="D5" s="53"/>
      <c r="E5" s="53"/>
      <c r="F5" s="53"/>
    </row>
    <row r="6" spans="1:6" ht="30" x14ac:dyDescent="0.25">
      <c r="A6" s="59" t="s">
        <v>522</v>
      </c>
      <c r="B6" s="60"/>
      <c r="C6" s="60"/>
      <c r="D6" s="60"/>
      <c r="E6" s="60"/>
      <c r="F6" s="60"/>
    </row>
    <row r="7" spans="1:6" ht="15" x14ac:dyDescent="0.25">
      <c r="A7" s="59" t="s">
        <v>523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9" t="s">
        <v>524</v>
      </c>
      <c r="B9" s="45"/>
      <c r="C9" s="45"/>
      <c r="D9" s="45"/>
      <c r="E9" s="45"/>
      <c r="F9" s="45"/>
    </row>
    <row r="10" spans="1:6" ht="15" x14ac:dyDescent="0.25">
      <c r="A10" s="59" t="s">
        <v>525</v>
      </c>
      <c r="B10" s="60"/>
      <c r="C10" s="60"/>
      <c r="D10" s="60"/>
      <c r="E10" s="60"/>
      <c r="F10" s="60"/>
    </row>
    <row r="11" spans="1:6" ht="15" x14ac:dyDescent="0.25">
      <c r="A11" s="76" t="s">
        <v>526</v>
      </c>
      <c r="B11" s="60"/>
      <c r="C11" s="60"/>
      <c r="D11" s="60"/>
      <c r="E11" s="60"/>
      <c r="F11" s="60"/>
    </row>
    <row r="12" spans="1:6" ht="15" x14ac:dyDescent="0.25">
      <c r="A12" s="76" t="s">
        <v>527</v>
      </c>
      <c r="B12" s="60"/>
      <c r="C12" s="60"/>
      <c r="D12" s="60"/>
      <c r="E12" s="60"/>
      <c r="F12" s="60"/>
    </row>
    <row r="13" spans="1:6" ht="15" x14ac:dyDescent="0.25">
      <c r="A13" s="76" t="s">
        <v>528</v>
      </c>
      <c r="B13" s="60"/>
      <c r="C13" s="60"/>
      <c r="D13" s="60"/>
      <c r="E13" s="60"/>
      <c r="F13" s="60"/>
    </row>
    <row r="14" spans="1:6" ht="15" x14ac:dyDescent="0.25">
      <c r="A14" s="59" t="s">
        <v>529</v>
      </c>
      <c r="B14" s="60"/>
      <c r="C14" s="60"/>
      <c r="D14" s="60"/>
      <c r="E14" s="60"/>
      <c r="F14" s="60"/>
    </row>
    <row r="15" spans="1:6" ht="15" x14ac:dyDescent="0.25">
      <c r="A15" s="76" t="s">
        <v>526</v>
      </c>
      <c r="B15" s="60"/>
      <c r="C15" s="60"/>
      <c r="D15" s="60"/>
      <c r="E15" s="60"/>
      <c r="F15" s="60"/>
    </row>
    <row r="16" spans="1:6" ht="15" x14ac:dyDescent="0.25">
      <c r="A16" s="76" t="s">
        <v>527</v>
      </c>
      <c r="B16" s="60"/>
      <c r="C16" s="60"/>
      <c r="D16" s="60"/>
      <c r="E16" s="60"/>
      <c r="F16" s="60"/>
    </row>
    <row r="17" spans="1:6" ht="15" x14ac:dyDescent="0.25">
      <c r="A17" s="76" t="s">
        <v>528</v>
      </c>
      <c r="B17" s="60"/>
      <c r="C17" s="60"/>
      <c r="D17" s="60"/>
      <c r="E17" s="60"/>
      <c r="F17" s="60"/>
    </row>
    <row r="18" spans="1:6" ht="15" x14ac:dyDescent="0.25">
      <c r="A18" s="59" t="s">
        <v>530</v>
      </c>
      <c r="B18" s="115"/>
      <c r="C18" s="60"/>
      <c r="D18" s="60"/>
      <c r="E18" s="60"/>
      <c r="F18" s="60"/>
    </row>
    <row r="19" spans="1:6" ht="15" x14ac:dyDescent="0.25">
      <c r="A19" s="59" t="s">
        <v>531</v>
      </c>
      <c r="B19" s="60"/>
      <c r="C19" s="60"/>
      <c r="D19" s="60"/>
      <c r="E19" s="60"/>
      <c r="F19" s="60"/>
    </row>
    <row r="20" spans="1:6" ht="30" x14ac:dyDescent="0.25">
      <c r="A20" s="59" t="s">
        <v>532</v>
      </c>
      <c r="B20" s="116"/>
      <c r="C20" s="116"/>
      <c r="D20" s="116"/>
      <c r="E20" s="116"/>
      <c r="F20" s="116"/>
    </row>
    <row r="21" spans="1:6" ht="30" x14ac:dyDescent="0.25">
      <c r="A21" s="59" t="s">
        <v>533</v>
      </c>
      <c r="B21" s="116"/>
      <c r="C21" s="116"/>
      <c r="D21" s="116"/>
      <c r="E21" s="116"/>
      <c r="F21" s="116"/>
    </row>
    <row r="22" spans="1:6" ht="30" x14ac:dyDescent="0.25">
      <c r="A22" s="59" t="s">
        <v>534</v>
      </c>
      <c r="B22" s="116"/>
      <c r="C22" s="116"/>
      <c r="D22" s="116"/>
      <c r="E22" s="116"/>
      <c r="F22" s="116"/>
    </row>
    <row r="23" spans="1:6" ht="15" x14ac:dyDescent="0.25">
      <c r="A23" s="59" t="s">
        <v>535</v>
      </c>
      <c r="B23" s="116"/>
      <c r="C23" s="116"/>
      <c r="D23" s="116"/>
      <c r="E23" s="116"/>
      <c r="F23" s="116"/>
    </row>
    <row r="24" spans="1:6" ht="15" x14ac:dyDescent="0.25">
      <c r="A24" s="59" t="s">
        <v>536</v>
      </c>
      <c r="B24" s="117"/>
      <c r="C24" s="60"/>
      <c r="D24" s="60"/>
      <c r="E24" s="60"/>
      <c r="F24" s="60"/>
    </row>
    <row r="25" spans="1:6" ht="15" x14ac:dyDescent="0.25">
      <c r="A25" s="59" t="s">
        <v>537</v>
      </c>
      <c r="B25" s="117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9" t="s">
        <v>538</v>
      </c>
      <c r="B27" s="45"/>
      <c r="C27" s="45"/>
      <c r="D27" s="45"/>
      <c r="E27" s="45"/>
      <c r="F27" s="45"/>
    </row>
    <row r="28" spans="1:6" ht="15" x14ac:dyDescent="0.25">
      <c r="A28" s="59" t="s">
        <v>539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9" t="s">
        <v>540</v>
      </c>
      <c r="B30" s="45"/>
      <c r="C30" s="45"/>
      <c r="D30" s="45"/>
      <c r="E30" s="45"/>
      <c r="F30" s="45"/>
    </row>
    <row r="31" spans="1:6" ht="15" x14ac:dyDescent="0.25">
      <c r="A31" s="59" t="s">
        <v>525</v>
      </c>
      <c r="B31" s="60"/>
      <c r="C31" s="60"/>
      <c r="D31" s="60"/>
      <c r="E31" s="60"/>
      <c r="F31" s="60"/>
    </row>
    <row r="32" spans="1:6" ht="15" x14ac:dyDescent="0.25">
      <c r="A32" s="59" t="s">
        <v>529</v>
      </c>
      <c r="B32" s="60"/>
      <c r="C32" s="60"/>
      <c r="D32" s="60"/>
      <c r="E32" s="60"/>
      <c r="F32" s="60"/>
    </row>
    <row r="33" spans="1:6" ht="15" x14ac:dyDescent="0.25">
      <c r="A33" s="59" t="s">
        <v>541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9" t="s">
        <v>542</v>
      </c>
      <c r="B35" s="45"/>
      <c r="C35" s="45"/>
      <c r="D35" s="45"/>
      <c r="E35" s="45"/>
      <c r="F35" s="45"/>
    </row>
    <row r="36" spans="1:6" ht="15" x14ac:dyDescent="0.25">
      <c r="A36" s="59" t="s">
        <v>543</v>
      </c>
      <c r="B36" s="60"/>
      <c r="C36" s="60"/>
      <c r="D36" s="60"/>
      <c r="E36" s="60"/>
      <c r="F36" s="60"/>
    </row>
    <row r="37" spans="1:6" ht="15" x14ac:dyDescent="0.25">
      <c r="A37" s="59" t="s">
        <v>544</v>
      </c>
      <c r="B37" s="60"/>
      <c r="C37" s="60"/>
      <c r="D37" s="60"/>
      <c r="E37" s="60"/>
      <c r="F37" s="60"/>
    </row>
    <row r="38" spans="1:6" ht="15" x14ac:dyDescent="0.25">
      <c r="A38" s="59" t="s">
        <v>545</v>
      </c>
      <c r="B38" s="117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9" t="s">
        <v>546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9" t="s">
        <v>547</v>
      </c>
      <c r="B42" s="45"/>
      <c r="C42" s="45"/>
      <c r="D42" s="45"/>
      <c r="E42" s="45"/>
      <c r="F42" s="45"/>
    </row>
    <row r="43" spans="1:6" ht="15" x14ac:dyDescent="0.25">
      <c r="A43" s="59" t="s">
        <v>548</v>
      </c>
      <c r="B43" s="60"/>
      <c r="C43" s="60"/>
      <c r="D43" s="60"/>
      <c r="E43" s="60"/>
      <c r="F43" s="60"/>
    </row>
    <row r="44" spans="1:6" ht="15" x14ac:dyDescent="0.25">
      <c r="A44" s="59" t="s">
        <v>549</v>
      </c>
      <c r="B44" s="60"/>
      <c r="C44" s="60"/>
      <c r="D44" s="60"/>
      <c r="E44" s="60"/>
      <c r="F44" s="60"/>
    </row>
    <row r="45" spans="1:6" ht="15" x14ac:dyDescent="0.25">
      <c r="A45" s="59" t="s">
        <v>550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9" t="s">
        <v>551</v>
      </c>
      <c r="B47" s="45"/>
      <c r="C47" s="45"/>
      <c r="D47" s="45"/>
      <c r="E47" s="45"/>
      <c r="F47" s="45"/>
    </row>
    <row r="48" spans="1:6" ht="15" x14ac:dyDescent="0.25">
      <c r="A48" s="59" t="s">
        <v>549</v>
      </c>
      <c r="B48" s="116"/>
      <c r="C48" s="116"/>
      <c r="D48" s="116"/>
      <c r="E48" s="116"/>
      <c r="F48" s="116"/>
    </row>
    <row r="49" spans="1:6" ht="15" x14ac:dyDescent="0.25">
      <c r="A49" s="59" t="s">
        <v>550</v>
      </c>
      <c r="B49" s="116"/>
      <c r="C49" s="116"/>
      <c r="D49" s="116"/>
      <c r="E49" s="116"/>
      <c r="F49" s="116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9" t="s">
        <v>552</v>
      </c>
      <c r="B51" s="45"/>
      <c r="C51" s="45"/>
      <c r="D51" s="45"/>
      <c r="E51" s="45"/>
      <c r="F51" s="45"/>
    </row>
    <row r="52" spans="1:6" ht="15" x14ac:dyDescent="0.25">
      <c r="A52" s="59" t="s">
        <v>549</v>
      </c>
      <c r="B52" s="60"/>
      <c r="C52" s="60"/>
      <c r="D52" s="60"/>
      <c r="E52" s="60"/>
      <c r="F52" s="60"/>
    </row>
    <row r="53" spans="1:6" ht="15" x14ac:dyDescent="0.25">
      <c r="A53" s="59" t="s">
        <v>550</v>
      </c>
      <c r="B53" s="60"/>
      <c r="C53" s="60"/>
      <c r="D53" s="60"/>
      <c r="E53" s="60"/>
      <c r="F53" s="60"/>
    </row>
    <row r="54" spans="1:6" ht="15" x14ac:dyDescent="0.25">
      <c r="A54" s="59" t="s">
        <v>553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9" t="s">
        <v>554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9" t="s">
        <v>555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557</v>
      </c>
      <c r="B62" s="117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9" t="s">
        <v>558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560</v>
      </c>
      <c r="B66" s="60"/>
      <c r="C66" s="60"/>
      <c r="D66" s="60"/>
      <c r="E66" s="60"/>
      <c r="F66" s="60"/>
    </row>
    <row r="67" spans="1:6" ht="20.100000000000001" customHeight="1" x14ac:dyDescent="0.25">
      <c r="A67" s="113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A4" sqref="A4:E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5" t="s">
        <v>124</v>
      </c>
      <c r="B1" s="156"/>
      <c r="C1" s="156"/>
      <c r="D1" s="156"/>
      <c r="E1" s="156"/>
      <c r="F1" s="156"/>
      <c r="G1" s="156"/>
      <c r="H1" s="157"/>
    </row>
    <row r="2" spans="1:8" x14ac:dyDescent="0.25">
      <c r="A2" s="104">
        <f>'Formato 1'!A2</f>
        <v>0</v>
      </c>
      <c r="B2" s="160" t="s">
        <v>561</v>
      </c>
      <c r="C2" s="160"/>
      <c r="D2" s="160"/>
      <c r="E2" s="160"/>
      <c r="F2" s="105"/>
      <c r="G2" s="105"/>
      <c r="H2" s="106"/>
    </row>
    <row r="3" spans="1:8" ht="15" customHeight="1" x14ac:dyDescent="0.25">
      <c r="A3" s="107" t="s">
        <v>125</v>
      </c>
      <c r="B3" s="108"/>
      <c r="C3" s="108"/>
      <c r="D3" s="108"/>
      <c r="E3" s="108"/>
      <c r="F3" s="108"/>
      <c r="G3" s="108"/>
      <c r="H3" s="109"/>
    </row>
    <row r="4" spans="1:8" ht="15" customHeight="1" x14ac:dyDescent="0.25">
      <c r="A4" s="161" t="s">
        <v>562</v>
      </c>
      <c r="B4" s="162"/>
      <c r="C4" s="162"/>
      <c r="D4" s="162"/>
      <c r="E4" s="162"/>
      <c r="F4" s="108"/>
      <c r="G4" s="108"/>
      <c r="H4" s="109"/>
    </row>
    <row r="5" spans="1:8" x14ac:dyDescent="0.25">
      <c r="A5" s="110" t="s">
        <v>2</v>
      </c>
      <c r="B5" s="111"/>
      <c r="C5" s="111"/>
      <c r="D5" s="111"/>
      <c r="E5" s="111"/>
      <c r="F5" s="111"/>
      <c r="G5" s="111"/>
      <c r="H5" s="11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6"/>
      <c r="B7" s="97"/>
      <c r="C7" s="97"/>
      <c r="D7" s="97"/>
      <c r="E7" s="97"/>
      <c r="F7" s="97"/>
      <c r="G7" s="97"/>
      <c r="H7" s="9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8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99" t="s">
        <v>136</v>
      </c>
      <c r="B10" s="100">
        <v>0</v>
      </c>
      <c r="C10" s="47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</row>
    <row r="11" spans="1:8" x14ac:dyDescent="0.25">
      <c r="A11" s="99" t="s">
        <v>137</v>
      </c>
      <c r="B11" s="100">
        <v>0</v>
      </c>
      <c r="C11" s="47">
        <v>0</v>
      </c>
      <c r="D11" s="100">
        <v>0</v>
      </c>
      <c r="E11" s="100">
        <v>0</v>
      </c>
      <c r="F11" s="100">
        <v>0</v>
      </c>
      <c r="G11" s="47">
        <v>0</v>
      </c>
      <c r="H11" s="47">
        <v>0</v>
      </c>
    </row>
    <row r="12" spans="1:8" ht="16.5" customHeight="1" x14ac:dyDescent="0.25">
      <c r="A12" s="99" t="s">
        <v>138</v>
      </c>
      <c r="B12" s="100">
        <v>0</v>
      </c>
      <c r="C12" s="47">
        <v>0</v>
      </c>
      <c r="D12" s="100">
        <v>0</v>
      </c>
      <c r="E12" s="100">
        <v>0</v>
      </c>
      <c r="F12" s="100">
        <v>0</v>
      </c>
      <c r="G12" s="47">
        <v>0</v>
      </c>
      <c r="H12" s="47">
        <v>0</v>
      </c>
    </row>
    <row r="13" spans="1:8" x14ac:dyDescent="0.25">
      <c r="A13" s="98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99" t="s">
        <v>140</v>
      </c>
      <c r="B14" s="100">
        <v>0</v>
      </c>
      <c r="C14" s="47">
        <v>0</v>
      </c>
      <c r="D14" s="100">
        <v>0</v>
      </c>
      <c r="E14" s="100">
        <v>0</v>
      </c>
      <c r="F14" s="100">
        <v>0</v>
      </c>
      <c r="G14" s="47">
        <v>0</v>
      </c>
      <c r="H14" s="47">
        <v>0</v>
      </c>
    </row>
    <row r="15" spans="1:8" ht="15" customHeight="1" x14ac:dyDescent="0.25">
      <c r="A15" s="99" t="s">
        <v>141</v>
      </c>
      <c r="B15" s="100">
        <v>0</v>
      </c>
      <c r="C15" s="47">
        <v>0</v>
      </c>
      <c r="D15" s="100">
        <v>0</v>
      </c>
      <c r="E15" s="100">
        <v>0</v>
      </c>
      <c r="F15" s="100">
        <v>0</v>
      </c>
      <c r="G15" s="47">
        <v>0</v>
      </c>
      <c r="H15" s="47">
        <v>0</v>
      </c>
    </row>
    <row r="16" spans="1:8" x14ac:dyDescent="0.25">
      <c r="A16" s="99" t="s">
        <v>142</v>
      </c>
      <c r="B16" s="100">
        <v>0</v>
      </c>
      <c r="C16" s="47">
        <v>0</v>
      </c>
      <c r="D16" s="100">
        <v>0</v>
      </c>
      <c r="E16" s="100">
        <v>0</v>
      </c>
      <c r="F16" s="100">
        <v>0</v>
      </c>
      <c r="G16" s="47">
        <v>0</v>
      </c>
      <c r="H16" s="47">
        <v>0</v>
      </c>
    </row>
    <row r="17" spans="1:8" x14ac:dyDescent="0.25">
      <c r="A17" s="101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143</v>
      </c>
      <c r="B18" s="4">
        <v>132163</v>
      </c>
      <c r="C18" s="102"/>
      <c r="D18" s="102"/>
      <c r="E18" s="102"/>
      <c r="F18" s="4">
        <v>58053</v>
      </c>
      <c r="G18" s="102"/>
      <c r="H18" s="102"/>
    </row>
    <row r="19" spans="1:8" ht="16.5" customHeight="1" x14ac:dyDescent="0.25">
      <c r="A19" s="101"/>
      <c r="B19" s="84"/>
      <c r="C19" s="84"/>
      <c r="D19" s="84"/>
      <c r="E19" s="84"/>
      <c r="F19" s="84"/>
      <c r="G19" s="84"/>
      <c r="H19" s="84"/>
    </row>
    <row r="20" spans="1:8" ht="14.45" customHeight="1" x14ac:dyDescent="0.25">
      <c r="A20" s="8" t="s">
        <v>144</v>
      </c>
      <c r="B20" s="4">
        <f t="shared" ref="B20:H20" si="3">B8+B18</f>
        <v>132163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58053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1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3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3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3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3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3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3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59" t="s">
        <v>154</v>
      </c>
      <c r="B33" s="159"/>
      <c r="C33" s="159"/>
      <c r="D33" s="159"/>
      <c r="E33" s="159"/>
      <c r="F33" s="159"/>
      <c r="G33" s="159"/>
      <c r="H33" s="159"/>
    </row>
    <row r="34" spans="1:8" ht="14.45" customHeight="1" x14ac:dyDescent="0.25">
      <c r="A34" s="159"/>
      <c r="B34" s="159"/>
      <c r="C34" s="159"/>
      <c r="D34" s="159"/>
      <c r="E34" s="159"/>
      <c r="F34" s="159"/>
      <c r="G34" s="159"/>
      <c r="H34" s="159"/>
    </row>
    <row r="35" spans="1:8" ht="14.45" customHeight="1" x14ac:dyDescent="0.25">
      <c r="A35" s="159"/>
      <c r="B35" s="159"/>
      <c r="C35" s="159"/>
      <c r="D35" s="159"/>
      <c r="E35" s="159"/>
      <c r="F35" s="159"/>
      <c r="G35" s="159"/>
      <c r="H35" s="159"/>
    </row>
    <row r="36" spans="1:8" ht="14.45" customHeight="1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ht="14.45" customHeight="1" x14ac:dyDescent="0.25">
      <c r="A37" s="159"/>
      <c r="B37" s="159"/>
      <c r="C37" s="159"/>
      <c r="D37" s="159"/>
      <c r="E37" s="159"/>
      <c r="F37" s="159"/>
      <c r="G37" s="159"/>
      <c r="H37" s="159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3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3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3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4">
    <mergeCell ref="A1:H1"/>
    <mergeCell ref="A33:H37"/>
    <mergeCell ref="B2:E2"/>
    <mergeCell ref="A4:E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C4" sqref="C4:G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165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04">
        <f>'Formato 1'!A2</f>
        <v>0</v>
      </c>
      <c r="B2" s="160" t="s">
        <v>561</v>
      </c>
      <c r="C2" s="160"/>
      <c r="D2" s="160"/>
      <c r="E2" s="160"/>
      <c r="F2" s="160"/>
      <c r="G2" s="105"/>
      <c r="H2" s="105"/>
      <c r="I2" s="105"/>
      <c r="J2" s="105"/>
      <c r="K2" s="106"/>
    </row>
    <row r="3" spans="1:11" x14ac:dyDescent="0.25">
      <c r="A3" s="107" t="s">
        <v>166</v>
      </c>
      <c r="B3" s="108"/>
      <c r="C3" s="108"/>
      <c r="D3" s="108"/>
      <c r="E3" s="108"/>
      <c r="F3" s="108"/>
      <c r="G3" s="108"/>
      <c r="H3" s="108"/>
      <c r="I3" s="108"/>
      <c r="J3" s="108"/>
      <c r="K3" s="109"/>
    </row>
    <row r="4" spans="1:11" x14ac:dyDescent="0.25">
      <c r="A4" s="107"/>
      <c r="B4" s="108"/>
      <c r="C4" s="161" t="s">
        <v>562</v>
      </c>
      <c r="D4" s="162"/>
      <c r="E4" s="162"/>
      <c r="F4" s="162"/>
      <c r="G4" s="162"/>
      <c r="H4" s="108"/>
      <c r="I4" s="108"/>
      <c r="J4" s="108"/>
      <c r="K4" s="109"/>
    </row>
    <row r="5" spans="1:11" x14ac:dyDescent="0.25">
      <c r="A5" s="107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2"/>
      <c r="C8" s="92"/>
      <c r="D8" s="92"/>
      <c r="E8" s="12">
        <f>SUM(E9:E12)</f>
        <v>0</v>
      </c>
      <c r="F8" s="9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3" t="s">
        <v>179</v>
      </c>
      <c r="B9" s="94">
        <v>44927</v>
      </c>
      <c r="C9" s="94">
        <v>44927</v>
      </c>
      <c r="D9" s="94">
        <v>44927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93" t="s">
        <v>180</v>
      </c>
      <c r="B10" s="94">
        <v>44927</v>
      </c>
      <c r="C10" s="94">
        <v>44927</v>
      </c>
      <c r="D10" s="94">
        <v>44927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93" t="s">
        <v>181</v>
      </c>
      <c r="B11" s="94">
        <v>44927</v>
      </c>
      <c r="C11" s="94">
        <v>44927</v>
      </c>
      <c r="D11" s="94">
        <v>44927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</row>
    <row r="12" spans="1:11" x14ac:dyDescent="0.25">
      <c r="A12" s="93" t="s">
        <v>182</v>
      </c>
      <c r="B12" s="94">
        <v>44927</v>
      </c>
      <c r="C12" s="94">
        <v>44927</v>
      </c>
      <c r="D12" s="94">
        <v>44927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</row>
    <row r="13" spans="1:11" x14ac:dyDescent="0.25">
      <c r="A13" s="13" t="s">
        <v>153</v>
      </c>
      <c r="B13" s="95"/>
      <c r="C13" s="95"/>
      <c r="D13" s="9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2"/>
      <c r="C14" s="92"/>
      <c r="D14" s="92"/>
      <c r="E14" s="12">
        <f>SUM(E15:E18)</f>
        <v>0</v>
      </c>
      <c r="F14" s="9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3" t="s">
        <v>184</v>
      </c>
      <c r="B15" s="94">
        <v>44927</v>
      </c>
      <c r="C15" s="94">
        <v>44927</v>
      </c>
      <c r="D15" s="94">
        <v>44927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93" t="s">
        <v>185</v>
      </c>
      <c r="B16" s="94">
        <v>44927</v>
      </c>
      <c r="C16" s="94">
        <v>44927</v>
      </c>
      <c r="D16" s="94">
        <v>44927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</row>
    <row r="17" spans="1:11" x14ac:dyDescent="0.25">
      <c r="A17" s="93" t="s">
        <v>186</v>
      </c>
      <c r="B17" s="94">
        <v>44927</v>
      </c>
      <c r="C17" s="94">
        <v>44927</v>
      </c>
      <c r="D17" s="94">
        <v>44927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</row>
    <row r="18" spans="1:11" x14ac:dyDescent="0.25">
      <c r="A18" s="93" t="s">
        <v>187</v>
      </c>
      <c r="B18" s="94">
        <v>44927</v>
      </c>
      <c r="C18" s="94">
        <v>44927</v>
      </c>
      <c r="D18" s="94">
        <v>44927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</row>
    <row r="19" spans="1:11" x14ac:dyDescent="0.25">
      <c r="A19" s="13"/>
      <c r="B19" s="95"/>
      <c r="C19" s="95"/>
      <c r="D19" s="9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2"/>
      <c r="C20" s="92"/>
      <c r="D20" s="92"/>
      <c r="E20" s="12">
        <f>SUM(E8,E14)</f>
        <v>0</v>
      </c>
      <c r="F20" s="9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3">
    <mergeCell ref="A1:K1"/>
    <mergeCell ref="C4:G4"/>
    <mergeCell ref="B2:F2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75"/>
  <sheetViews>
    <sheetView showGridLines="0" zoomScale="67" zoomScaleNormal="53" workbookViewId="0">
      <selection activeCell="A4" sqref="A4:E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5" ht="40.9" customHeight="1" x14ac:dyDescent="0.25">
      <c r="A1" s="163" t="s">
        <v>189</v>
      </c>
      <c r="B1" s="164"/>
      <c r="C1" s="164"/>
      <c r="D1" s="165"/>
    </row>
    <row r="2" spans="1:5" x14ac:dyDescent="0.25">
      <c r="A2" s="160" t="s">
        <v>561</v>
      </c>
      <c r="B2" s="160"/>
      <c r="C2" s="160"/>
      <c r="D2" s="160"/>
      <c r="E2" s="160"/>
    </row>
    <row r="3" spans="1:5" x14ac:dyDescent="0.25">
      <c r="A3" s="107" t="s">
        <v>190</v>
      </c>
      <c r="B3" s="108"/>
      <c r="C3" s="108"/>
      <c r="D3" s="109"/>
    </row>
    <row r="4" spans="1:5" x14ac:dyDescent="0.25">
      <c r="A4" s="166" t="s">
        <v>562</v>
      </c>
      <c r="B4" s="167"/>
      <c r="C4" s="167"/>
      <c r="D4" s="167"/>
      <c r="E4" s="167"/>
    </row>
    <row r="5" spans="1:5" x14ac:dyDescent="0.25">
      <c r="A5" s="110" t="s">
        <v>2</v>
      </c>
      <c r="B5" s="111"/>
      <c r="C5" s="111"/>
      <c r="D5" s="112"/>
    </row>
    <row r="6" spans="1:5" ht="41.45" customHeight="1" x14ac:dyDescent="0.25"/>
    <row r="7" spans="1:5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5" x14ac:dyDescent="0.25">
      <c r="A8" s="3" t="s">
        <v>194</v>
      </c>
      <c r="B8" s="15">
        <f>SUM(B9:B11)</f>
        <v>5645810.6699999999</v>
      </c>
      <c r="C8" s="15">
        <f>SUM(C9:C11)</f>
        <v>0</v>
      </c>
      <c r="D8" s="15">
        <f>SUM(D9:D11)</f>
        <v>0</v>
      </c>
    </row>
    <row r="9" spans="1:5" x14ac:dyDescent="0.25">
      <c r="A9" s="58" t="s">
        <v>195</v>
      </c>
      <c r="B9" s="87">
        <v>5645810.6699999999</v>
      </c>
      <c r="C9" s="87">
        <v>0</v>
      </c>
      <c r="D9" s="87">
        <v>0</v>
      </c>
    </row>
    <row r="10" spans="1:5" x14ac:dyDescent="0.25">
      <c r="A10" s="58" t="s">
        <v>196</v>
      </c>
      <c r="B10" s="87">
        <v>0</v>
      </c>
      <c r="C10" s="87">
        <v>0</v>
      </c>
      <c r="D10" s="87">
        <v>0</v>
      </c>
    </row>
    <row r="11" spans="1:5" x14ac:dyDescent="0.25">
      <c r="A11" s="58" t="s">
        <v>197</v>
      </c>
      <c r="B11" s="87">
        <f>B44</f>
        <v>0</v>
      </c>
      <c r="C11" s="87">
        <f>C44</f>
        <v>0</v>
      </c>
      <c r="D11" s="87">
        <f>D44</f>
        <v>0</v>
      </c>
    </row>
    <row r="12" spans="1:5" x14ac:dyDescent="0.25">
      <c r="A12" s="46"/>
      <c r="B12" s="84"/>
      <c r="C12" s="84"/>
      <c r="D12" s="84"/>
    </row>
    <row r="13" spans="1:5" x14ac:dyDescent="0.25">
      <c r="A13" s="3" t="s">
        <v>198</v>
      </c>
      <c r="B13" s="15">
        <f>B14+B15</f>
        <v>0</v>
      </c>
      <c r="C13" s="15">
        <f>C14+C15</f>
        <v>0</v>
      </c>
      <c r="D13" s="15">
        <f>D14+D15</f>
        <v>0</v>
      </c>
    </row>
    <row r="14" spans="1:5" x14ac:dyDescent="0.25">
      <c r="A14" s="58" t="s">
        <v>199</v>
      </c>
      <c r="B14" s="87">
        <v>0</v>
      </c>
      <c r="C14" s="87">
        <v>0</v>
      </c>
      <c r="D14" s="87">
        <v>0</v>
      </c>
    </row>
    <row r="15" spans="1:5" x14ac:dyDescent="0.25">
      <c r="A15" s="58" t="s">
        <v>200</v>
      </c>
      <c r="B15" s="87">
        <v>0</v>
      </c>
      <c r="C15" s="87">
        <v>0</v>
      </c>
      <c r="D15" s="87">
        <v>0</v>
      </c>
    </row>
    <row r="16" spans="1:5" x14ac:dyDescent="0.25">
      <c r="A16" s="46"/>
      <c r="B16" s="84"/>
      <c r="C16" s="84"/>
      <c r="D16" s="84"/>
    </row>
    <row r="17" spans="1:4" x14ac:dyDescent="0.25">
      <c r="A17" s="3" t="s">
        <v>201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58" t="s">
        <v>202</v>
      </c>
      <c r="B18" s="17">
        <v>0</v>
      </c>
      <c r="C18" s="47">
        <v>0</v>
      </c>
      <c r="D18" s="47">
        <v>0</v>
      </c>
    </row>
    <row r="19" spans="1:4" x14ac:dyDescent="0.25">
      <c r="A19" s="58" t="s">
        <v>203</v>
      </c>
      <c r="B19" s="17">
        <v>0</v>
      </c>
      <c r="C19" s="47">
        <v>0</v>
      </c>
      <c r="D19" s="47">
        <v>0</v>
      </c>
    </row>
    <row r="20" spans="1:4" x14ac:dyDescent="0.25">
      <c r="A20" s="46"/>
      <c r="B20" s="84"/>
      <c r="C20" s="84"/>
      <c r="D20" s="84"/>
    </row>
    <row r="21" spans="1:4" x14ac:dyDescent="0.25">
      <c r="A21" s="3" t="s">
        <v>204</v>
      </c>
      <c r="B21" s="15">
        <f>B8-B13+B17</f>
        <v>5645810.6699999999</v>
      </c>
      <c r="C21" s="15">
        <f>C8-C13+C17</f>
        <v>0</v>
      </c>
      <c r="D21" s="15">
        <f>D8-D13+D17</f>
        <v>0</v>
      </c>
    </row>
    <row r="22" spans="1:4" x14ac:dyDescent="0.25">
      <c r="A22" s="3"/>
      <c r="B22" s="84"/>
      <c r="C22" s="84"/>
      <c r="D22" s="84"/>
    </row>
    <row r="23" spans="1:4" x14ac:dyDescent="0.25">
      <c r="A23" s="3" t="s">
        <v>205</v>
      </c>
      <c r="B23" s="15">
        <f>B21-B11</f>
        <v>5645810.6699999999</v>
      </c>
      <c r="C23" s="15">
        <f>C21-C11</f>
        <v>0</v>
      </c>
      <c r="D23" s="15">
        <f>D21-D11</f>
        <v>0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5645810.6699999999</v>
      </c>
      <c r="C25" s="15">
        <f>C23-C17</f>
        <v>0</v>
      </c>
      <c r="D25" s="15">
        <f>D23-D17</f>
        <v>0</v>
      </c>
    </row>
    <row r="26" spans="1:4" x14ac:dyDescent="0.25">
      <c r="A26" s="20"/>
      <c r="B26" s="78"/>
      <c r="C26" s="78"/>
      <c r="D26" s="78"/>
    </row>
    <row r="27" spans="1:4" x14ac:dyDescent="0.25">
      <c r="A27" s="61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5645810.6699999999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6"/>
      <c r="C45" s="56"/>
      <c r="D45" s="56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88" t="s">
        <v>222</v>
      </c>
      <c r="B48" s="89">
        <f>B9</f>
        <v>5645810.6699999999</v>
      </c>
      <c r="C48" s="89">
        <f>C9</f>
        <v>0</v>
      </c>
      <c r="D48" s="89">
        <f>D9</f>
        <v>0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0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0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3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9" t="s">
        <v>224</v>
      </c>
      <c r="B57" s="4">
        <f>B48+B49-B53+B55</f>
        <v>5645810.6699999999</v>
      </c>
      <c r="C57" s="4">
        <f>C48+C49-C53+C55</f>
        <v>0</v>
      </c>
      <c r="D57" s="4">
        <f>D48+D49-D53+D55</f>
        <v>0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5645810.6699999999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88" t="s">
        <v>196</v>
      </c>
      <c r="B63" s="91">
        <f>B10</f>
        <v>0</v>
      </c>
      <c r="C63" s="91">
        <f>C10</f>
        <v>0</v>
      </c>
      <c r="D63" s="91">
        <f>D10</f>
        <v>0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90" t="s">
        <v>217</v>
      </c>
      <c r="B65" s="87">
        <v>0</v>
      </c>
      <c r="C65" s="87">
        <v>0</v>
      </c>
      <c r="D65" s="87">
        <v>0</v>
      </c>
    </row>
    <row r="66" spans="1:4" x14ac:dyDescent="0.25">
      <c r="A66" s="90" t="s">
        <v>220</v>
      </c>
      <c r="B66" s="87">
        <v>0</v>
      </c>
      <c r="C66" s="87">
        <v>0</v>
      </c>
      <c r="D66" s="87">
        <v>0</v>
      </c>
    </row>
    <row r="67" spans="1:4" x14ac:dyDescent="0.25">
      <c r="A67" s="45"/>
      <c r="B67" s="84"/>
      <c r="C67" s="84"/>
      <c r="D67" s="84"/>
    </row>
    <row r="68" spans="1:4" x14ac:dyDescent="0.25">
      <c r="A68" s="58" t="s">
        <v>227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5"/>
      <c r="B69" s="84"/>
      <c r="C69" s="84"/>
      <c r="D69" s="84"/>
    </row>
    <row r="70" spans="1:4" x14ac:dyDescent="0.25">
      <c r="A70" s="58" t="s">
        <v>203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5"/>
      <c r="B71" s="84"/>
      <c r="C71" s="84"/>
      <c r="D71" s="8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5"/>
      <c r="B73" s="84"/>
      <c r="C73" s="84"/>
      <c r="D73" s="84"/>
    </row>
    <row r="74" spans="1:4" x14ac:dyDescent="0.25">
      <c r="A74" s="19" t="s">
        <v>229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5"/>
      <c r="B75" s="78"/>
      <c r="C75" s="78"/>
      <c r="D75" s="78"/>
    </row>
  </sheetData>
  <mergeCells count="3">
    <mergeCell ref="A1:D1"/>
    <mergeCell ref="A2:E2"/>
    <mergeCell ref="A4:E4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25 C9:D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115" workbookViewId="0">
      <selection activeCell="B4" sqref="B4:F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230</v>
      </c>
      <c r="B1" s="164"/>
      <c r="C1" s="164"/>
      <c r="D1" s="164"/>
      <c r="E1" s="164"/>
      <c r="F1" s="164"/>
      <c r="G1" s="165"/>
    </row>
    <row r="2" spans="1:7" x14ac:dyDescent="0.25">
      <c r="A2" s="104">
        <f>'Formato 1'!A2</f>
        <v>0</v>
      </c>
      <c r="B2" s="158" t="s">
        <v>561</v>
      </c>
      <c r="C2" s="158"/>
      <c r="D2" s="158"/>
      <c r="E2" s="158"/>
      <c r="F2" s="158"/>
      <c r="G2" s="106"/>
    </row>
    <row r="3" spans="1:7" x14ac:dyDescent="0.25">
      <c r="A3" s="107" t="s">
        <v>231</v>
      </c>
      <c r="B3" s="108"/>
      <c r="C3" s="108"/>
      <c r="D3" s="108"/>
      <c r="E3" s="108"/>
      <c r="F3" s="108"/>
      <c r="G3" s="109"/>
    </row>
    <row r="4" spans="1:7" x14ac:dyDescent="0.25">
      <c r="A4" s="107">
        <f>'Formato 3'!A4</f>
        <v>0</v>
      </c>
      <c r="B4" s="171" t="s">
        <v>562</v>
      </c>
      <c r="C4" s="172"/>
      <c r="D4" s="172"/>
      <c r="E4" s="172"/>
      <c r="F4" s="172"/>
      <c r="G4" s="109"/>
    </row>
    <row r="5" spans="1:7" x14ac:dyDescent="0.25">
      <c r="A5" s="110" t="s">
        <v>2</v>
      </c>
      <c r="B5" s="111"/>
      <c r="C5" s="111"/>
      <c r="D5" s="111"/>
      <c r="E5" s="111"/>
      <c r="F5" s="111"/>
      <c r="G5" s="112"/>
    </row>
    <row r="6" spans="1:7" ht="41.45" customHeight="1" x14ac:dyDescent="0.25">
      <c r="A6" s="168" t="s">
        <v>232</v>
      </c>
      <c r="B6" s="170" t="s">
        <v>233</v>
      </c>
      <c r="C6" s="170"/>
      <c r="D6" s="170"/>
      <c r="E6" s="170"/>
      <c r="F6" s="170"/>
      <c r="G6" s="170" t="s">
        <v>234</v>
      </c>
    </row>
    <row r="7" spans="1:7" ht="30" x14ac:dyDescent="0.25">
      <c r="A7" s="169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70"/>
    </row>
    <row r="8" spans="1:7" x14ac:dyDescent="0.25">
      <c r="A8" s="27" t="s">
        <v>239</v>
      </c>
      <c r="B8" s="84"/>
      <c r="C8" s="84"/>
      <c r="D8" s="84"/>
      <c r="E8" s="84"/>
      <c r="F8" s="84"/>
      <c r="G8" s="84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88.86</v>
      </c>
      <c r="F13" s="47">
        <v>88.86</v>
      </c>
      <c r="G13" s="47">
        <f t="shared" si="0"/>
        <v>88.86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47">
        <v>760902.5</v>
      </c>
      <c r="C15" s="47">
        <v>0</v>
      </c>
      <c r="D15" s="47">
        <v>760902.5</v>
      </c>
      <c r="E15" s="47">
        <v>788554</v>
      </c>
      <c r="F15" s="47">
        <v>27651.5</v>
      </c>
      <c r="G15" s="47">
        <f t="shared" si="0"/>
        <v>-733251</v>
      </c>
    </row>
    <row r="16" spans="1:7" x14ac:dyDescent="0.25">
      <c r="A16" s="85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5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5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5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5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5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5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5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5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5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5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5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5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5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5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5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5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265</v>
      </c>
      <c r="B34" s="47">
        <v>4884908.17</v>
      </c>
      <c r="C34" s="47">
        <v>0</v>
      </c>
      <c r="D34" s="47">
        <v>4884908.17</v>
      </c>
      <c r="E34" s="47">
        <v>2421594.1800000002</v>
      </c>
      <c r="F34" s="47">
        <v>-2463313.9900000002</v>
      </c>
      <c r="G34" s="47">
        <f t="shared" si="4"/>
        <v>-7348222.1600000001</v>
      </c>
    </row>
    <row r="35" spans="1:7" ht="14.45" customHeight="1" x14ac:dyDescent="0.25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5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5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5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7">SUM(B9,B10,B11,B12,B13,B14,B15,B16,B28,B34,B35,B37)</f>
        <v>5645810.6699999999</v>
      </c>
      <c r="C41" s="4">
        <f t="shared" si="7"/>
        <v>0</v>
      </c>
      <c r="D41" s="4">
        <f t="shared" si="7"/>
        <v>5645810.6699999999</v>
      </c>
      <c r="E41" s="4">
        <f t="shared" si="7"/>
        <v>3210237.04</v>
      </c>
      <c r="F41" s="4">
        <f t="shared" si="7"/>
        <v>-2435573.6300000004</v>
      </c>
      <c r="G41" s="4">
        <f t="shared" si="7"/>
        <v>-8081384.2999999998</v>
      </c>
    </row>
    <row r="42" spans="1:7" x14ac:dyDescent="0.25">
      <c r="A42" s="3" t="s">
        <v>272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76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76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76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76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76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76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77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5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77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76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76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77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76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76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6">B41+B65+B67</f>
        <v>5645810.6699999999</v>
      </c>
      <c r="C70" s="4">
        <f t="shared" si="16"/>
        <v>0</v>
      </c>
      <c r="D70" s="4">
        <f t="shared" si="16"/>
        <v>5645810.6699999999</v>
      </c>
      <c r="E70" s="4">
        <f t="shared" si="16"/>
        <v>3210237.04</v>
      </c>
      <c r="F70" s="4">
        <f t="shared" si="16"/>
        <v>-2435573.6300000004</v>
      </c>
      <c r="G70" s="4">
        <f t="shared" si="16"/>
        <v>-8081384.2999999998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9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78"/>
      <c r="C76" s="78"/>
      <c r="D76" s="78"/>
      <c r="E76" s="78"/>
      <c r="F76" s="78"/>
      <c r="G76" s="78"/>
    </row>
  </sheetData>
  <mergeCells count="6">
    <mergeCell ref="A6:A7"/>
    <mergeCell ref="B6:F6"/>
    <mergeCell ref="G6:G7"/>
    <mergeCell ref="A1:G1"/>
    <mergeCell ref="B2:F2"/>
    <mergeCell ref="B4:F4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B5" sqref="B5:F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5" t="s">
        <v>301</v>
      </c>
      <c r="B1" s="164"/>
      <c r="C1" s="164"/>
      <c r="D1" s="164"/>
      <c r="E1" s="164"/>
      <c r="F1" s="164"/>
      <c r="G1" s="165"/>
    </row>
    <row r="2" spans="1:7" x14ac:dyDescent="0.25">
      <c r="A2" s="160" t="s">
        <v>561</v>
      </c>
      <c r="B2" s="160"/>
      <c r="C2" s="160"/>
      <c r="D2" s="160"/>
      <c r="E2" s="160"/>
      <c r="F2" s="118"/>
      <c r="G2" s="118"/>
    </row>
    <row r="3" spans="1:7" x14ac:dyDescent="0.25">
      <c r="A3" s="119" t="s">
        <v>302</v>
      </c>
      <c r="B3" s="119"/>
      <c r="C3" s="119"/>
      <c r="D3" s="119"/>
      <c r="E3" s="119"/>
      <c r="F3" s="119"/>
      <c r="G3" s="119"/>
    </row>
    <row r="4" spans="1:7" x14ac:dyDescent="0.25">
      <c r="A4" s="119" t="s">
        <v>303</v>
      </c>
      <c r="B4" s="119"/>
      <c r="C4" s="119"/>
      <c r="D4" s="119"/>
      <c r="E4" s="119"/>
      <c r="F4" s="119"/>
      <c r="G4" s="119"/>
    </row>
    <row r="5" spans="1:7" x14ac:dyDescent="0.25">
      <c r="A5" s="119">
        <f>'Formato 3'!A4</f>
        <v>0</v>
      </c>
      <c r="B5" s="171" t="s">
        <v>562</v>
      </c>
      <c r="C5" s="172"/>
      <c r="D5" s="172"/>
      <c r="E5" s="172"/>
      <c r="F5" s="172"/>
      <c r="G5" s="119"/>
    </row>
    <row r="6" spans="1:7" ht="41.45" customHeight="1" x14ac:dyDescent="0.25">
      <c r="A6" s="120" t="s">
        <v>2</v>
      </c>
      <c r="B6" s="120"/>
      <c r="C6" s="120"/>
      <c r="D6" s="120"/>
      <c r="E6" s="120"/>
      <c r="F6" s="120"/>
      <c r="G6" s="120"/>
    </row>
    <row r="7" spans="1:7" x14ac:dyDescent="0.25">
      <c r="A7" s="173" t="s">
        <v>6</v>
      </c>
      <c r="B7" s="173" t="s">
        <v>304</v>
      </c>
      <c r="C7" s="173"/>
      <c r="D7" s="173"/>
      <c r="E7" s="173"/>
      <c r="F7" s="173"/>
      <c r="G7" s="174" t="s">
        <v>305</v>
      </c>
    </row>
    <row r="8" spans="1:7" ht="30" x14ac:dyDescent="0.25">
      <c r="A8" s="17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3"/>
    </row>
    <row r="9" spans="1:7" x14ac:dyDescent="0.25">
      <c r="A9" s="28" t="s">
        <v>310</v>
      </c>
      <c r="B9" s="133">
        <v>5645810.6699999999</v>
      </c>
      <c r="C9" s="133">
        <v>0</v>
      </c>
      <c r="D9" s="133">
        <v>5645810.6699999999</v>
      </c>
      <c r="E9" s="133">
        <v>2043470.3099999998</v>
      </c>
      <c r="F9" s="133">
        <v>2043470.3099999998</v>
      </c>
      <c r="G9" s="133">
        <v>3602340.36</v>
      </c>
    </row>
    <row r="10" spans="1:7" x14ac:dyDescent="0.25">
      <c r="A10" s="79" t="s">
        <v>311</v>
      </c>
      <c r="B10" s="134">
        <v>4770146.17</v>
      </c>
      <c r="C10" s="134">
        <v>0</v>
      </c>
      <c r="D10" s="134">
        <v>4770146.17</v>
      </c>
      <c r="E10" s="134">
        <v>1863298.0199999998</v>
      </c>
      <c r="F10" s="134">
        <v>1863298.0199999998</v>
      </c>
      <c r="G10" s="134">
        <v>2906848.15</v>
      </c>
    </row>
    <row r="11" spans="1:7" x14ac:dyDescent="0.25">
      <c r="A11" s="80" t="s">
        <v>312</v>
      </c>
      <c r="B11" s="136">
        <v>3290665.26</v>
      </c>
      <c r="C11" s="136">
        <v>0</v>
      </c>
      <c r="D11" s="134">
        <v>3290665.26</v>
      </c>
      <c r="E11" s="136">
        <v>1609875.48</v>
      </c>
      <c r="F11" s="136">
        <v>1609875.48</v>
      </c>
      <c r="G11" s="134">
        <v>1680789.7799999998</v>
      </c>
    </row>
    <row r="12" spans="1:7" x14ac:dyDescent="0.25">
      <c r="A12" s="80" t="s">
        <v>313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 x14ac:dyDescent="0.25">
      <c r="A13" s="80" t="s">
        <v>314</v>
      </c>
      <c r="B13" s="136">
        <v>469350.11</v>
      </c>
      <c r="C13" s="136">
        <v>0</v>
      </c>
      <c r="D13" s="134">
        <v>469350.11</v>
      </c>
      <c r="E13" s="136">
        <v>23412.14</v>
      </c>
      <c r="F13" s="136">
        <v>23412.14</v>
      </c>
      <c r="G13" s="134">
        <v>445937.97</v>
      </c>
    </row>
    <row r="14" spans="1:7" x14ac:dyDescent="0.25">
      <c r="A14" s="80" t="s">
        <v>315</v>
      </c>
      <c r="B14" s="136">
        <v>263203.5</v>
      </c>
      <c r="C14" s="136">
        <v>0</v>
      </c>
      <c r="D14" s="134">
        <v>263203.5</v>
      </c>
      <c r="E14" s="136">
        <v>0</v>
      </c>
      <c r="F14" s="136">
        <v>0</v>
      </c>
      <c r="G14" s="134">
        <v>263203.5</v>
      </c>
    </row>
    <row r="15" spans="1:7" x14ac:dyDescent="0.25">
      <c r="A15" s="80" t="s">
        <v>316</v>
      </c>
      <c r="B15" s="136">
        <v>746927.3</v>
      </c>
      <c r="C15" s="136">
        <v>0</v>
      </c>
      <c r="D15" s="134">
        <v>746927.3</v>
      </c>
      <c r="E15" s="136">
        <v>230010.4</v>
      </c>
      <c r="F15" s="136">
        <v>230010.4</v>
      </c>
      <c r="G15" s="134">
        <v>516916.9</v>
      </c>
    </row>
    <row r="16" spans="1:7" x14ac:dyDescent="0.25">
      <c r="A16" s="80" t="s">
        <v>317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 x14ac:dyDescent="0.25">
      <c r="A17" s="80" t="s">
        <v>318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 x14ac:dyDescent="0.25">
      <c r="A18" s="79" t="s">
        <v>319</v>
      </c>
      <c r="B18" s="134">
        <v>382702.5</v>
      </c>
      <c r="C18" s="134">
        <v>0</v>
      </c>
      <c r="D18" s="134">
        <v>382702.5</v>
      </c>
      <c r="E18" s="134">
        <v>65091.110000000008</v>
      </c>
      <c r="F18" s="134">
        <v>65091.110000000008</v>
      </c>
      <c r="G18" s="134">
        <v>317611.39</v>
      </c>
    </row>
    <row r="19" spans="1:7" x14ac:dyDescent="0.25">
      <c r="A19" s="80" t="s">
        <v>320</v>
      </c>
      <c r="B19" s="136">
        <v>101300</v>
      </c>
      <c r="C19" s="136">
        <v>0</v>
      </c>
      <c r="D19" s="134">
        <v>101300</v>
      </c>
      <c r="E19" s="136">
        <v>42222.17</v>
      </c>
      <c r="F19" s="136">
        <v>42222.17</v>
      </c>
      <c r="G19" s="134">
        <v>59077.83</v>
      </c>
    </row>
    <row r="20" spans="1:7" x14ac:dyDescent="0.25">
      <c r="A20" s="80" t="s">
        <v>321</v>
      </c>
      <c r="B20" s="136">
        <v>4000</v>
      </c>
      <c r="C20" s="136">
        <v>0</v>
      </c>
      <c r="D20" s="134">
        <v>4000</v>
      </c>
      <c r="E20" s="136">
        <v>969</v>
      </c>
      <c r="F20" s="136">
        <v>969</v>
      </c>
      <c r="G20" s="134">
        <v>3031</v>
      </c>
    </row>
    <row r="21" spans="1:7" x14ac:dyDescent="0.25">
      <c r="A21" s="80" t="s">
        <v>322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</row>
    <row r="22" spans="1:7" x14ac:dyDescent="0.25">
      <c r="A22" s="80" t="s">
        <v>323</v>
      </c>
      <c r="B22" s="136">
        <v>48000</v>
      </c>
      <c r="C22" s="136">
        <v>0</v>
      </c>
      <c r="D22" s="134">
        <v>48000</v>
      </c>
      <c r="E22" s="136">
        <v>1451.98</v>
      </c>
      <c r="F22" s="136">
        <v>1451.98</v>
      </c>
      <c r="G22" s="134">
        <v>46548.02</v>
      </c>
    </row>
    <row r="23" spans="1:7" x14ac:dyDescent="0.25">
      <c r="A23" s="80" t="s">
        <v>324</v>
      </c>
      <c r="B23" s="136">
        <v>32000</v>
      </c>
      <c r="C23" s="136">
        <v>0</v>
      </c>
      <c r="D23" s="134">
        <v>32000</v>
      </c>
      <c r="E23" s="136">
        <v>6550.47</v>
      </c>
      <c r="F23" s="136">
        <v>6550.47</v>
      </c>
      <c r="G23" s="134">
        <v>25449.53</v>
      </c>
    </row>
    <row r="24" spans="1:7" x14ac:dyDescent="0.25">
      <c r="A24" s="80" t="s">
        <v>325</v>
      </c>
      <c r="B24" s="136">
        <v>100000</v>
      </c>
      <c r="C24" s="136">
        <v>0</v>
      </c>
      <c r="D24" s="134">
        <v>100000</v>
      </c>
      <c r="E24" s="136">
        <v>9956.59</v>
      </c>
      <c r="F24" s="136">
        <v>9956.59</v>
      </c>
      <c r="G24" s="134">
        <v>90043.41</v>
      </c>
    </row>
    <row r="25" spans="1:7" x14ac:dyDescent="0.25">
      <c r="A25" s="80" t="s">
        <v>326</v>
      </c>
      <c r="B25" s="136">
        <v>47402.5</v>
      </c>
      <c r="C25" s="136">
        <v>0</v>
      </c>
      <c r="D25" s="134">
        <v>47402.5</v>
      </c>
      <c r="E25" s="136">
        <v>1040</v>
      </c>
      <c r="F25" s="136">
        <v>1040</v>
      </c>
      <c r="G25" s="134">
        <v>46362.5</v>
      </c>
    </row>
    <row r="26" spans="1:7" x14ac:dyDescent="0.25">
      <c r="A26" s="80" t="s">
        <v>327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 x14ac:dyDescent="0.25">
      <c r="A27" s="80" t="s">
        <v>328</v>
      </c>
      <c r="B27" s="136">
        <v>50000</v>
      </c>
      <c r="C27" s="136">
        <v>0</v>
      </c>
      <c r="D27" s="134">
        <v>50000</v>
      </c>
      <c r="E27" s="136">
        <v>2900.9</v>
      </c>
      <c r="F27" s="136">
        <v>2900.9</v>
      </c>
      <c r="G27" s="134">
        <v>47099.1</v>
      </c>
    </row>
    <row r="28" spans="1:7" x14ac:dyDescent="0.25">
      <c r="A28" s="79" t="s">
        <v>329</v>
      </c>
      <c r="B28" s="134">
        <v>492962</v>
      </c>
      <c r="C28" s="134">
        <v>0</v>
      </c>
      <c r="D28" s="134">
        <v>492962</v>
      </c>
      <c r="E28" s="134">
        <v>115081.18</v>
      </c>
      <c r="F28" s="134">
        <v>115081.18</v>
      </c>
      <c r="G28" s="134">
        <v>377880.82</v>
      </c>
    </row>
    <row r="29" spans="1:7" x14ac:dyDescent="0.25">
      <c r="A29" s="80" t="s">
        <v>330</v>
      </c>
      <c r="B29" s="136">
        <v>46500</v>
      </c>
      <c r="C29" s="136">
        <v>0</v>
      </c>
      <c r="D29" s="134">
        <v>46500</v>
      </c>
      <c r="E29" s="136">
        <v>3360</v>
      </c>
      <c r="F29" s="136">
        <v>3360</v>
      </c>
      <c r="G29" s="134">
        <v>43140</v>
      </c>
    </row>
    <row r="30" spans="1:7" x14ac:dyDescent="0.25">
      <c r="A30" s="80" t="s">
        <v>331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 x14ac:dyDescent="0.25">
      <c r="A31" s="80" t="s">
        <v>332</v>
      </c>
      <c r="B31" s="136">
        <v>66000</v>
      </c>
      <c r="C31" s="136">
        <v>0</v>
      </c>
      <c r="D31" s="134">
        <v>66000</v>
      </c>
      <c r="E31" s="136">
        <v>11450.55</v>
      </c>
      <c r="F31" s="136">
        <v>11450.55</v>
      </c>
      <c r="G31" s="134">
        <v>54549.45</v>
      </c>
    </row>
    <row r="32" spans="1:7" x14ac:dyDescent="0.25">
      <c r="A32" s="80" t="s">
        <v>333</v>
      </c>
      <c r="B32" s="136">
        <v>66000</v>
      </c>
      <c r="C32" s="136">
        <v>0</v>
      </c>
      <c r="D32" s="134">
        <v>66000</v>
      </c>
      <c r="E32" s="136">
        <v>5724.81</v>
      </c>
      <c r="F32" s="136">
        <v>5724.81</v>
      </c>
      <c r="G32" s="134">
        <v>60275.19</v>
      </c>
    </row>
    <row r="33" spans="1:7" ht="14.45" customHeight="1" x14ac:dyDescent="0.25">
      <c r="A33" s="80" t="s">
        <v>334</v>
      </c>
      <c r="B33" s="136">
        <v>88000</v>
      </c>
      <c r="C33" s="136">
        <v>0</v>
      </c>
      <c r="D33" s="134">
        <v>88000</v>
      </c>
      <c r="E33" s="136">
        <v>29960.47</v>
      </c>
      <c r="F33" s="136">
        <v>29960.47</v>
      </c>
      <c r="G33" s="134">
        <v>58039.53</v>
      </c>
    </row>
    <row r="34" spans="1:7" ht="14.45" customHeight="1" x14ac:dyDescent="0.25">
      <c r="A34" s="80" t="s">
        <v>335</v>
      </c>
      <c r="B34" s="134">
        <v>0</v>
      </c>
      <c r="C34" s="134">
        <v>0</v>
      </c>
      <c r="D34" s="134">
        <v>0</v>
      </c>
      <c r="E34" s="134">
        <v>0</v>
      </c>
      <c r="F34" s="134">
        <v>0</v>
      </c>
      <c r="G34" s="134">
        <v>0</v>
      </c>
    </row>
    <row r="35" spans="1:7" ht="14.45" customHeight="1" x14ac:dyDescent="0.25">
      <c r="A35" s="80" t="s">
        <v>336</v>
      </c>
      <c r="B35" s="136">
        <v>9500</v>
      </c>
      <c r="C35" s="136">
        <v>0</v>
      </c>
      <c r="D35" s="134">
        <v>9500</v>
      </c>
      <c r="E35" s="136">
        <v>0</v>
      </c>
      <c r="F35" s="136">
        <v>0</v>
      </c>
      <c r="G35" s="134">
        <v>9500</v>
      </c>
    </row>
    <row r="36" spans="1:7" ht="14.45" customHeight="1" x14ac:dyDescent="0.25">
      <c r="A36" s="80" t="s">
        <v>337</v>
      </c>
      <c r="B36" s="136">
        <v>102200</v>
      </c>
      <c r="C36" s="136">
        <v>0</v>
      </c>
      <c r="D36" s="134">
        <v>102200</v>
      </c>
      <c r="E36" s="136">
        <v>8180.35</v>
      </c>
      <c r="F36" s="136">
        <v>8180.35</v>
      </c>
      <c r="G36" s="134">
        <v>94019.65</v>
      </c>
    </row>
    <row r="37" spans="1:7" ht="14.45" customHeight="1" x14ac:dyDescent="0.25">
      <c r="A37" s="80" t="s">
        <v>338</v>
      </c>
      <c r="B37" s="136">
        <v>114762</v>
      </c>
      <c r="C37" s="136">
        <v>0</v>
      </c>
      <c r="D37" s="134">
        <v>114762</v>
      </c>
      <c r="E37" s="136">
        <v>56405</v>
      </c>
      <c r="F37" s="136">
        <v>56405</v>
      </c>
      <c r="G37" s="134">
        <v>58357</v>
      </c>
    </row>
    <row r="38" spans="1:7" x14ac:dyDescent="0.25">
      <c r="A38" s="79" t="s">
        <v>339</v>
      </c>
      <c r="B38" s="134">
        <v>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</row>
    <row r="39" spans="1:7" x14ac:dyDescent="0.25">
      <c r="A39" s="80" t="s">
        <v>340</v>
      </c>
      <c r="B39" s="134">
        <v>0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</row>
    <row r="40" spans="1:7" x14ac:dyDescent="0.25">
      <c r="A40" s="80" t="s">
        <v>341</v>
      </c>
      <c r="B40" s="134">
        <v>0</v>
      </c>
      <c r="C40" s="134">
        <v>0</v>
      </c>
      <c r="D40" s="134">
        <v>0</v>
      </c>
      <c r="E40" s="134">
        <v>0</v>
      </c>
      <c r="F40" s="134">
        <v>0</v>
      </c>
      <c r="G40" s="134">
        <v>0</v>
      </c>
    </row>
    <row r="41" spans="1:7" x14ac:dyDescent="0.25">
      <c r="A41" s="80" t="s">
        <v>342</v>
      </c>
      <c r="B41" s="134">
        <v>0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</row>
    <row r="42" spans="1:7" x14ac:dyDescent="0.25">
      <c r="A42" s="80" t="s">
        <v>343</v>
      </c>
      <c r="B42" s="134">
        <v>0</v>
      </c>
      <c r="C42" s="134">
        <v>0</v>
      </c>
      <c r="D42" s="134">
        <v>0</v>
      </c>
      <c r="E42" s="134">
        <v>0</v>
      </c>
      <c r="F42" s="134">
        <v>0</v>
      </c>
      <c r="G42" s="134">
        <v>0</v>
      </c>
    </row>
    <row r="43" spans="1:7" x14ac:dyDescent="0.25">
      <c r="A43" s="80" t="s">
        <v>344</v>
      </c>
      <c r="B43" s="134">
        <v>0</v>
      </c>
      <c r="C43" s="134">
        <v>0</v>
      </c>
      <c r="D43" s="134">
        <v>0</v>
      </c>
      <c r="E43" s="134">
        <v>0</v>
      </c>
      <c r="F43" s="134">
        <v>0</v>
      </c>
      <c r="G43" s="134">
        <v>0</v>
      </c>
    </row>
    <row r="44" spans="1:7" x14ac:dyDescent="0.25">
      <c r="A44" s="80" t="s">
        <v>345</v>
      </c>
      <c r="B44" s="134">
        <v>0</v>
      </c>
      <c r="C44" s="134">
        <v>0</v>
      </c>
      <c r="D44" s="134">
        <v>0</v>
      </c>
      <c r="E44" s="134">
        <v>0</v>
      </c>
      <c r="F44" s="134">
        <v>0</v>
      </c>
      <c r="G44" s="134">
        <v>0</v>
      </c>
    </row>
    <row r="45" spans="1:7" x14ac:dyDescent="0.25">
      <c r="A45" s="80" t="s">
        <v>346</v>
      </c>
      <c r="B45" s="134">
        <v>0</v>
      </c>
      <c r="C45" s="134">
        <v>0</v>
      </c>
      <c r="D45" s="134">
        <v>0</v>
      </c>
      <c r="E45" s="134">
        <v>0</v>
      </c>
      <c r="F45" s="134">
        <v>0</v>
      </c>
      <c r="G45" s="134">
        <v>0</v>
      </c>
    </row>
    <row r="46" spans="1:7" x14ac:dyDescent="0.25">
      <c r="A46" s="80" t="s">
        <v>347</v>
      </c>
      <c r="B46" s="134">
        <v>0</v>
      </c>
      <c r="C46" s="134">
        <v>0</v>
      </c>
      <c r="D46" s="134">
        <v>0</v>
      </c>
      <c r="E46" s="134">
        <v>0</v>
      </c>
      <c r="F46" s="134">
        <v>0</v>
      </c>
      <c r="G46" s="134">
        <v>0</v>
      </c>
    </row>
    <row r="47" spans="1:7" x14ac:dyDescent="0.25">
      <c r="A47" s="80" t="s">
        <v>348</v>
      </c>
      <c r="B47" s="134">
        <v>0</v>
      </c>
      <c r="C47" s="134">
        <v>0</v>
      </c>
      <c r="D47" s="134">
        <v>0</v>
      </c>
      <c r="E47" s="134">
        <v>0</v>
      </c>
      <c r="F47" s="134">
        <v>0</v>
      </c>
      <c r="G47" s="134">
        <v>0</v>
      </c>
    </row>
    <row r="48" spans="1:7" x14ac:dyDescent="0.25">
      <c r="A48" s="79" t="s">
        <v>349</v>
      </c>
      <c r="B48" s="134">
        <v>0</v>
      </c>
      <c r="C48" s="134">
        <v>0</v>
      </c>
      <c r="D48" s="134">
        <v>0</v>
      </c>
      <c r="E48" s="134">
        <v>0</v>
      </c>
      <c r="F48" s="134">
        <v>0</v>
      </c>
      <c r="G48" s="134">
        <v>0</v>
      </c>
    </row>
    <row r="49" spans="1:7" x14ac:dyDescent="0.25">
      <c r="A49" s="80" t="s">
        <v>350</v>
      </c>
      <c r="B49" s="134">
        <v>0</v>
      </c>
      <c r="C49" s="134">
        <v>0</v>
      </c>
      <c r="D49" s="134">
        <v>0</v>
      </c>
      <c r="E49" s="134">
        <v>0</v>
      </c>
      <c r="F49" s="134">
        <v>0</v>
      </c>
      <c r="G49" s="134">
        <v>0</v>
      </c>
    </row>
    <row r="50" spans="1:7" x14ac:dyDescent="0.25">
      <c r="A50" s="80" t="s">
        <v>351</v>
      </c>
      <c r="B50" s="134">
        <v>0</v>
      </c>
      <c r="C50" s="134">
        <v>0</v>
      </c>
      <c r="D50" s="134">
        <v>0</v>
      </c>
      <c r="E50" s="134">
        <v>0</v>
      </c>
      <c r="F50" s="134">
        <v>0</v>
      </c>
      <c r="G50" s="134">
        <v>0</v>
      </c>
    </row>
    <row r="51" spans="1:7" x14ac:dyDescent="0.25">
      <c r="A51" s="80" t="s">
        <v>352</v>
      </c>
      <c r="B51" s="134">
        <v>0</v>
      </c>
      <c r="C51" s="134">
        <v>0</v>
      </c>
      <c r="D51" s="134">
        <v>0</v>
      </c>
      <c r="E51" s="134">
        <v>0</v>
      </c>
      <c r="F51" s="134">
        <v>0</v>
      </c>
      <c r="G51" s="134">
        <v>0</v>
      </c>
    </row>
    <row r="52" spans="1:7" x14ac:dyDescent="0.25">
      <c r="A52" s="80" t="s">
        <v>353</v>
      </c>
      <c r="B52" s="134">
        <v>0</v>
      </c>
      <c r="C52" s="134">
        <v>0</v>
      </c>
      <c r="D52" s="134">
        <v>0</v>
      </c>
      <c r="E52" s="134">
        <v>0</v>
      </c>
      <c r="F52" s="134">
        <v>0</v>
      </c>
      <c r="G52" s="134">
        <v>0</v>
      </c>
    </row>
    <row r="53" spans="1:7" x14ac:dyDescent="0.25">
      <c r="A53" s="80" t="s">
        <v>354</v>
      </c>
      <c r="B53" s="134">
        <v>0</v>
      </c>
      <c r="C53" s="134">
        <v>0</v>
      </c>
      <c r="D53" s="134">
        <v>0</v>
      </c>
      <c r="E53" s="134">
        <v>0</v>
      </c>
      <c r="F53" s="134">
        <v>0</v>
      </c>
      <c r="G53" s="134">
        <v>0</v>
      </c>
    </row>
    <row r="54" spans="1:7" x14ac:dyDescent="0.25">
      <c r="A54" s="80" t="s">
        <v>355</v>
      </c>
      <c r="B54" s="134">
        <v>0</v>
      </c>
      <c r="C54" s="134">
        <v>0</v>
      </c>
      <c r="D54" s="134">
        <v>0</v>
      </c>
      <c r="E54" s="134">
        <v>0</v>
      </c>
      <c r="F54" s="134">
        <v>0</v>
      </c>
      <c r="G54" s="134">
        <v>0</v>
      </c>
    </row>
    <row r="55" spans="1:7" x14ac:dyDescent="0.25">
      <c r="A55" s="80" t="s">
        <v>356</v>
      </c>
      <c r="B55" s="134">
        <v>0</v>
      </c>
      <c r="C55" s="134">
        <v>0</v>
      </c>
      <c r="D55" s="134">
        <v>0</v>
      </c>
      <c r="E55" s="134">
        <v>0</v>
      </c>
      <c r="F55" s="134">
        <v>0</v>
      </c>
      <c r="G55" s="134">
        <v>0</v>
      </c>
    </row>
    <row r="56" spans="1:7" x14ac:dyDescent="0.25">
      <c r="A56" s="80" t="s">
        <v>357</v>
      </c>
      <c r="B56" s="134">
        <v>0</v>
      </c>
      <c r="C56" s="134">
        <v>0</v>
      </c>
      <c r="D56" s="134">
        <v>0</v>
      </c>
      <c r="E56" s="134">
        <v>0</v>
      </c>
      <c r="F56" s="134">
        <v>0</v>
      </c>
      <c r="G56" s="134">
        <v>0</v>
      </c>
    </row>
    <row r="57" spans="1:7" x14ac:dyDescent="0.25">
      <c r="A57" s="80" t="s">
        <v>358</v>
      </c>
      <c r="B57" s="134">
        <v>0</v>
      </c>
      <c r="C57" s="134">
        <v>0</v>
      </c>
      <c r="D57" s="134">
        <v>0</v>
      </c>
      <c r="E57" s="134">
        <v>0</v>
      </c>
      <c r="F57" s="134">
        <v>0</v>
      </c>
      <c r="G57" s="134">
        <v>0</v>
      </c>
    </row>
    <row r="58" spans="1:7" x14ac:dyDescent="0.25">
      <c r="A58" s="79" t="s">
        <v>359</v>
      </c>
      <c r="B58" s="134">
        <v>0</v>
      </c>
      <c r="C58" s="134">
        <v>0</v>
      </c>
      <c r="D58" s="134">
        <v>0</v>
      </c>
      <c r="E58" s="134">
        <v>0</v>
      </c>
      <c r="F58" s="134">
        <v>0</v>
      </c>
      <c r="G58" s="134">
        <v>0</v>
      </c>
    </row>
    <row r="59" spans="1:7" x14ac:dyDescent="0.25">
      <c r="A59" s="80" t="s">
        <v>360</v>
      </c>
      <c r="B59" s="134">
        <v>0</v>
      </c>
      <c r="C59" s="134">
        <v>0</v>
      </c>
      <c r="D59" s="134">
        <v>0</v>
      </c>
      <c r="E59" s="134">
        <v>0</v>
      </c>
      <c r="F59" s="134">
        <v>0</v>
      </c>
      <c r="G59" s="134">
        <v>0</v>
      </c>
    </row>
    <row r="60" spans="1:7" x14ac:dyDescent="0.25">
      <c r="A60" s="80" t="s">
        <v>361</v>
      </c>
      <c r="B60" s="134">
        <v>0</v>
      </c>
      <c r="C60" s="134">
        <v>0</v>
      </c>
      <c r="D60" s="134">
        <v>0</v>
      </c>
      <c r="E60" s="134">
        <v>0</v>
      </c>
      <c r="F60" s="134">
        <v>0</v>
      </c>
      <c r="G60" s="134">
        <v>0</v>
      </c>
    </row>
    <row r="61" spans="1:7" x14ac:dyDescent="0.25">
      <c r="A61" s="80" t="s">
        <v>362</v>
      </c>
      <c r="B61" s="134">
        <v>0</v>
      </c>
      <c r="C61" s="134">
        <v>0</v>
      </c>
      <c r="D61" s="134">
        <v>0</v>
      </c>
      <c r="E61" s="134">
        <v>0</v>
      </c>
      <c r="F61" s="134">
        <v>0</v>
      </c>
      <c r="G61" s="134">
        <v>0</v>
      </c>
    </row>
    <row r="62" spans="1:7" x14ac:dyDescent="0.25">
      <c r="A62" s="79" t="s">
        <v>363</v>
      </c>
      <c r="B62" s="134">
        <v>0</v>
      </c>
      <c r="C62" s="134">
        <v>0</v>
      </c>
      <c r="D62" s="134">
        <v>0</v>
      </c>
      <c r="E62" s="134">
        <v>0</v>
      </c>
      <c r="F62" s="134">
        <v>0</v>
      </c>
      <c r="G62" s="134">
        <v>0</v>
      </c>
    </row>
    <row r="63" spans="1:7" x14ac:dyDescent="0.25">
      <c r="A63" s="80" t="s">
        <v>364</v>
      </c>
      <c r="B63" s="134">
        <v>0</v>
      </c>
      <c r="C63" s="134">
        <v>0</v>
      </c>
      <c r="D63" s="134">
        <v>0</v>
      </c>
      <c r="E63" s="134">
        <v>0</v>
      </c>
      <c r="F63" s="134">
        <v>0</v>
      </c>
      <c r="G63" s="134">
        <v>0</v>
      </c>
    </row>
    <row r="64" spans="1:7" x14ac:dyDescent="0.25">
      <c r="A64" s="80" t="s">
        <v>365</v>
      </c>
      <c r="B64" s="134">
        <v>0</v>
      </c>
      <c r="C64" s="134">
        <v>0</v>
      </c>
      <c r="D64" s="134">
        <v>0</v>
      </c>
      <c r="E64" s="134">
        <v>0</v>
      </c>
      <c r="F64" s="134">
        <v>0</v>
      </c>
      <c r="G64" s="134">
        <v>0</v>
      </c>
    </row>
    <row r="65" spans="1:7" x14ac:dyDescent="0.25">
      <c r="A65" s="80" t="s">
        <v>366</v>
      </c>
      <c r="B65" s="134">
        <v>0</v>
      </c>
      <c r="C65" s="134">
        <v>0</v>
      </c>
      <c r="D65" s="134">
        <v>0</v>
      </c>
      <c r="E65" s="134">
        <v>0</v>
      </c>
      <c r="F65" s="134">
        <v>0</v>
      </c>
      <c r="G65" s="134">
        <v>0</v>
      </c>
    </row>
    <row r="66" spans="1:7" x14ac:dyDescent="0.25">
      <c r="A66" s="80" t="s">
        <v>367</v>
      </c>
      <c r="B66" s="134">
        <v>0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</row>
    <row r="67" spans="1:7" x14ac:dyDescent="0.25">
      <c r="A67" s="80" t="s">
        <v>368</v>
      </c>
      <c r="B67" s="134">
        <v>0</v>
      </c>
      <c r="C67" s="134">
        <v>0</v>
      </c>
      <c r="D67" s="134">
        <v>0</v>
      </c>
      <c r="E67" s="134">
        <v>0</v>
      </c>
      <c r="F67" s="134">
        <v>0</v>
      </c>
      <c r="G67" s="134">
        <v>0</v>
      </c>
    </row>
    <row r="68" spans="1:7" x14ac:dyDescent="0.25">
      <c r="A68" s="80" t="s">
        <v>369</v>
      </c>
      <c r="B68" s="134">
        <v>0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</row>
    <row r="69" spans="1:7" x14ac:dyDescent="0.25">
      <c r="A69" s="80" t="s">
        <v>370</v>
      </c>
      <c r="B69" s="134">
        <v>0</v>
      </c>
      <c r="C69" s="134">
        <v>0</v>
      </c>
      <c r="D69" s="134">
        <v>0</v>
      </c>
      <c r="E69" s="134">
        <v>0</v>
      </c>
      <c r="F69" s="134">
        <v>0</v>
      </c>
      <c r="G69" s="134">
        <v>0</v>
      </c>
    </row>
    <row r="70" spans="1:7" x14ac:dyDescent="0.25">
      <c r="A70" s="80" t="s">
        <v>371</v>
      </c>
      <c r="B70" s="134">
        <v>0</v>
      </c>
      <c r="C70" s="134">
        <v>0</v>
      </c>
      <c r="D70" s="134">
        <v>0</v>
      </c>
      <c r="E70" s="134">
        <v>0</v>
      </c>
      <c r="F70" s="134">
        <v>0</v>
      </c>
      <c r="G70" s="134">
        <v>0</v>
      </c>
    </row>
    <row r="71" spans="1:7" x14ac:dyDescent="0.25">
      <c r="A71" s="79" t="s">
        <v>372</v>
      </c>
      <c r="B71" s="134">
        <v>0</v>
      </c>
      <c r="C71" s="134">
        <v>0</v>
      </c>
      <c r="D71" s="134">
        <v>0</v>
      </c>
      <c r="E71" s="134">
        <v>0</v>
      </c>
      <c r="F71" s="134">
        <v>0</v>
      </c>
      <c r="G71" s="134">
        <v>0</v>
      </c>
    </row>
    <row r="72" spans="1:7" x14ac:dyDescent="0.25">
      <c r="A72" s="80" t="s">
        <v>373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80" t="s">
        <v>374</v>
      </c>
      <c r="B73" s="134">
        <v>0</v>
      </c>
      <c r="C73" s="134">
        <v>0</v>
      </c>
      <c r="D73" s="134">
        <v>0</v>
      </c>
      <c r="E73" s="134">
        <v>0</v>
      </c>
      <c r="F73" s="134">
        <v>0</v>
      </c>
      <c r="G73" s="134">
        <v>0</v>
      </c>
    </row>
    <row r="74" spans="1:7" x14ac:dyDescent="0.25">
      <c r="A74" s="80" t="s">
        <v>375</v>
      </c>
      <c r="B74" s="134">
        <v>0</v>
      </c>
      <c r="C74" s="134">
        <v>0</v>
      </c>
      <c r="D74" s="134">
        <v>0</v>
      </c>
      <c r="E74" s="134">
        <v>0</v>
      </c>
      <c r="F74" s="134">
        <v>0</v>
      </c>
      <c r="G74" s="134">
        <v>0</v>
      </c>
    </row>
    <row r="75" spans="1:7" x14ac:dyDescent="0.25">
      <c r="A75" s="79" t="s">
        <v>376</v>
      </c>
      <c r="B75" s="134">
        <v>0</v>
      </c>
      <c r="C75" s="134">
        <v>0</v>
      </c>
      <c r="D75" s="134">
        <v>0</v>
      </c>
      <c r="E75" s="134">
        <v>0</v>
      </c>
      <c r="F75" s="134">
        <v>0</v>
      </c>
      <c r="G75" s="134">
        <v>0</v>
      </c>
    </row>
    <row r="76" spans="1:7" x14ac:dyDescent="0.25">
      <c r="A76" s="80" t="s">
        <v>377</v>
      </c>
      <c r="B76" s="134">
        <v>0</v>
      </c>
      <c r="C76" s="134">
        <v>0</v>
      </c>
      <c r="D76" s="134">
        <v>0</v>
      </c>
      <c r="E76" s="134">
        <v>0</v>
      </c>
      <c r="F76" s="134">
        <v>0</v>
      </c>
      <c r="G76" s="134">
        <v>0</v>
      </c>
    </row>
    <row r="77" spans="1:7" x14ac:dyDescent="0.25">
      <c r="A77" s="80" t="s">
        <v>378</v>
      </c>
      <c r="B77" s="134">
        <v>0</v>
      </c>
      <c r="C77" s="134">
        <v>0</v>
      </c>
      <c r="D77" s="134">
        <v>0</v>
      </c>
      <c r="E77" s="134">
        <v>0</v>
      </c>
      <c r="F77" s="134">
        <v>0</v>
      </c>
      <c r="G77" s="134">
        <v>0</v>
      </c>
    </row>
    <row r="78" spans="1:7" x14ac:dyDescent="0.25">
      <c r="A78" s="80" t="s">
        <v>379</v>
      </c>
      <c r="B78" s="134">
        <v>0</v>
      </c>
      <c r="C78" s="134">
        <v>0</v>
      </c>
      <c r="D78" s="134">
        <v>0</v>
      </c>
      <c r="E78" s="134">
        <v>0</v>
      </c>
      <c r="F78" s="134">
        <v>0</v>
      </c>
      <c r="G78" s="134">
        <v>0</v>
      </c>
    </row>
    <row r="79" spans="1:7" x14ac:dyDescent="0.25">
      <c r="A79" s="80" t="s">
        <v>380</v>
      </c>
      <c r="B79" s="134">
        <v>0</v>
      </c>
      <c r="C79" s="134">
        <v>0</v>
      </c>
      <c r="D79" s="134">
        <v>0</v>
      </c>
      <c r="E79" s="134">
        <v>0</v>
      </c>
      <c r="F79" s="134">
        <v>0</v>
      </c>
      <c r="G79" s="134">
        <v>0</v>
      </c>
    </row>
    <row r="80" spans="1:7" x14ac:dyDescent="0.25">
      <c r="A80" s="80" t="s">
        <v>381</v>
      </c>
      <c r="B80" s="134">
        <v>0</v>
      </c>
      <c r="C80" s="134">
        <v>0</v>
      </c>
      <c r="D80" s="134">
        <v>0</v>
      </c>
      <c r="E80" s="134">
        <v>0</v>
      </c>
      <c r="F80" s="134">
        <v>0</v>
      </c>
      <c r="G80" s="134">
        <v>0</v>
      </c>
    </row>
    <row r="81" spans="1:7" x14ac:dyDescent="0.25">
      <c r="A81" s="80" t="s">
        <v>382</v>
      </c>
      <c r="B81" s="134">
        <v>0</v>
      </c>
      <c r="C81" s="134">
        <v>0</v>
      </c>
      <c r="D81" s="134">
        <v>0</v>
      </c>
      <c r="E81" s="134">
        <v>0</v>
      </c>
      <c r="F81" s="134">
        <v>0</v>
      </c>
      <c r="G81" s="134">
        <v>0</v>
      </c>
    </row>
    <row r="82" spans="1:7" x14ac:dyDescent="0.25">
      <c r="A82" s="80" t="s">
        <v>383</v>
      </c>
      <c r="B82" s="134">
        <v>0</v>
      </c>
      <c r="C82" s="134">
        <v>0</v>
      </c>
      <c r="D82" s="134">
        <v>0</v>
      </c>
      <c r="E82" s="134">
        <v>0</v>
      </c>
      <c r="F82" s="134">
        <v>0</v>
      </c>
      <c r="G82" s="134">
        <v>0</v>
      </c>
    </row>
    <row r="83" spans="1:7" x14ac:dyDescent="0.25">
      <c r="A83" s="81"/>
      <c r="B83" s="135"/>
      <c r="C83" s="135"/>
      <c r="D83" s="135"/>
      <c r="E83" s="135"/>
      <c r="F83" s="135"/>
      <c r="G83" s="135"/>
    </row>
    <row r="84" spans="1:7" x14ac:dyDescent="0.25">
      <c r="A84" s="29" t="s">
        <v>384</v>
      </c>
      <c r="B84" s="133">
        <v>0</v>
      </c>
      <c r="C84" s="133">
        <v>0</v>
      </c>
      <c r="D84" s="133">
        <v>0</v>
      </c>
      <c r="E84" s="133">
        <v>0</v>
      </c>
      <c r="F84" s="133">
        <v>0</v>
      </c>
      <c r="G84" s="133">
        <v>0</v>
      </c>
    </row>
    <row r="85" spans="1:7" x14ac:dyDescent="0.25">
      <c r="A85" s="79" t="s">
        <v>311</v>
      </c>
      <c r="B85" s="134">
        <v>0</v>
      </c>
      <c r="C85" s="134">
        <v>0</v>
      </c>
      <c r="D85" s="134">
        <v>0</v>
      </c>
      <c r="E85" s="134">
        <v>0</v>
      </c>
      <c r="F85" s="134">
        <v>0</v>
      </c>
      <c r="G85" s="134">
        <v>0</v>
      </c>
    </row>
    <row r="86" spans="1:7" x14ac:dyDescent="0.25">
      <c r="A86" s="80" t="s">
        <v>312</v>
      </c>
      <c r="B86" s="134">
        <v>0</v>
      </c>
      <c r="C86" s="134">
        <v>0</v>
      </c>
      <c r="D86" s="134">
        <v>0</v>
      </c>
      <c r="E86" s="134">
        <v>0</v>
      </c>
      <c r="F86" s="134">
        <v>0</v>
      </c>
      <c r="G86" s="134">
        <v>0</v>
      </c>
    </row>
    <row r="87" spans="1:7" x14ac:dyDescent="0.25">
      <c r="A87" s="80" t="s">
        <v>313</v>
      </c>
      <c r="B87" s="134">
        <v>0</v>
      </c>
      <c r="C87" s="134">
        <v>0</v>
      </c>
      <c r="D87" s="134">
        <v>0</v>
      </c>
      <c r="E87" s="134">
        <v>0</v>
      </c>
      <c r="F87" s="134">
        <v>0</v>
      </c>
      <c r="G87" s="134">
        <v>0</v>
      </c>
    </row>
    <row r="88" spans="1:7" x14ac:dyDescent="0.25">
      <c r="A88" s="80" t="s">
        <v>314</v>
      </c>
      <c r="B88" s="134">
        <v>0</v>
      </c>
      <c r="C88" s="134">
        <v>0</v>
      </c>
      <c r="D88" s="134">
        <v>0</v>
      </c>
      <c r="E88" s="134">
        <v>0</v>
      </c>
      <c r="F88" s="134">
        <v>0</v>
      </c>
      <c r="G88" s="134">
        <v>0</v>
      </c>
    </row>
    <row r="89" spans="1:7" x14ac:dyDescent="0.25">
      <c r="A89" s="80" t="s">
        <v>315</v>
      </c>
      <c r="B89" s="134">
        <v>0</v>
      </c>
      <c r="C89" s="134">
        <v>0</v>
      </c>
      <c r="D89" s="134">
        <v>0</v>
      </c>
      <c r="E89" s="134">
        <v>0</v>
      </c>
      <c r="F89" s="134">
        <v>0</v>
      </c>
      <c r="G89" s="134">
        <v>0</v>
      </c>
    </row>
    <row r="90" spans="1:7" x14ac:dyDescent="0.25">
      <c r="A90" s="80" t="s">
        <v>316</v>
      </c>
      <c r="B90" s="134">
        <v>0</v>
      </c>
      <c r="C90" s="134">
        <v>0</v>
      </c>
      <c r="D90" s="134">
        <v>0</v>
      </c>
      <c r="E90" s="134">
        <v>0</v>
      </c>
      <c r="F90" s="134">
        <v>0</v>
      </c>
      <c r="G90" s="134">
        <v>0</v>
      </c>
    </row>
    <row r="91" spans="1:7" x14ac:dyDescent="0.25">
      <c r="A91" s="80" t="s">
        <v>317</v>
      </c>
      <c r="B91" s="134">
        <v>0</v>
      </c>
      <c r="C91" s="134">
        <v>0</v>
      </c>
      <c r="D91" s="134">
        <v>0</v>
      </c>
      <c r="E91" s="134">
        <v>0</v>
      </c>
      <c r="F91" s="134">
        <v>0</v>
      </c>
      <c r="G91" s="134">
        <v>0</v>
      </c>
    </row>
    <row r="92" spans="1:7" x14ac:dyDescent="0.25">
      <c r="A92" s="80" t="s">
        <v>318</v>
      </c>
      <c r="B92" s="134">
        <v>0</v>
      </c>
      <c r="C92" s="134">
        <v>0</v>
      </c>
      <c r="D92" s="134">
        <v>0</v>
      </c>
      <c r="E92" s="134">
        <v>0</v>
      </c>
      <c r="F92" s="134">
        <v>0</v>
      </c>
      <c r="G92" s="134">
        <v>0</v>
      </c>
    </row>
    <row r="93" spans="1:7" x14ac:dyDescent="0.25">
      <c r="A93" s="79" t="s">
        <v>319</v>
      </c>
      <c r="B93" s="134">
        <v>0</v>
      </c>
      <c r="C93" s="134">
        <v>0</v>
      </c>
      <c r="D93" s="134">
        <v>0</v>
      </c>
      <c r="E93" s="134">
        <v>0</v>
      </c>
      <c r="F93" s="134">
        <v>0</v>
      </c>
      <c r="G93" s="134">
        <v>0</v>
      </c>
    </row>
    <row r="94" spans="1:7" x14ac:dyDescent="0.25">
      <c r="A94" s="80" t="s">
        <v>320</v>
      </c>
      <c r="B94" s="134">
        <v>0</v>
      </c>
      <c r="C94" s="134">
        <v>0</v>
      </c>
      <c r="D94" s="134">
        <v>0</v>
      </c>
      <c r="E94" s="134">
        <v>0</v>
      </c>
      <c r="F94" s="134">
        <v>0</v>
      </c>
      <c r="G94" s="134">
        <v>0</v>
      </c>
    </row>
    <row r="95" spans="1:7" x14ac:dyDescent="0.25">
      <c r="A95" s="80" t="s">
        <v>321</v>
      </c>
      <c r="B95" s="134">
        <v>0</v>
      </c>
      <c r="C95" s="134">
        <v>0</v>
      </c>
      <c r="D95" s="134">
        <v>0</v>
      </c>
      <c r="E95" s="134">
        <v>0</v>
      </c>
      <c r="F95" s="134">
        <v>0</v>
      </c>
      <c r="G95" s="134">
        <v>0</v>
      </c>
    </row>
    <row r="96" spans="1:7" x14ac:dyDescent="0.25">
      <c r="A96" s="80" t="s">
        <v>322</v>
      </c>
      <c r="B96" s="134">
        <v>0</v>
      </c>
      <c r="C96" s="134">
        <v>0</v>
      </c>
      <c r="D96" s="134">
        <v>0</v>
      </c>
      <c r="E96" s="134">
        <v>0</v>
      </c>
      <c r="F96" s="134">
        <v>0</v>
      </c>
      <c r="G96" s="134">
        <v>0</v>
      </c>
    </row>
    <row r="97" spans="1:7" x14ac:dyDescent="0.25">
      <c r="A97" s="80" t="s">
        <v>323</v>
      </c>
      <c r="B97" s="134">
        <v>0</v>
      </c>
      <c r="C97" s="134">
        <v>0</v>
      </c>
      <c r="D97" s="134">
        <v>0</v>
      </c>
      <c r="E97" s="134">
        <v>0</v>
      </c>
      <c r="F97" s="134">
        <v>0</v>
      </c>
      <c r="G97" s="134">
        <v>0</v>
      </c>
    </row>
    <row r="98" spans="1:7" x14ac:dyDescent="0.25">
      <c r="A98" s="82" t="s">
        <v>324</v>
      </c>
      <c r="B98" s="134">
        <v>0</v>
      </c>
      <c r="C98" s="134">
        <v>0</v>
      </c>
      <c r="D98" s="134">
        <v>0</v>
      </c>
      <c r="E98" s="134">
        <v>0</v>
      </c>
      <c r="F98" s="134">
        <v>0</v>
      </c>
      <c r="G98" s="134">
        <v>0</v>
      </c>
    </row>
    <row r="99" spans="1:7" x14ac:dyDescent="0.25">
      <c r="A99" s="80" t="s">
        <v>325</v>
      </c>
      <c r="B99" s="134">
        <v>0</v>
      </c>
      <c r="C99" s="134">
        <v>0</v>
      </c>
      <c r="D99" s="134">
        <v>0</v>
      </c>
      <c r="E99" s="134">
        <v>0</v>
      </c>
      <c r="F99" s="134">
        <v>0</v>
      </c>
      <c r="G99" s="134">
        <v>0</v>
      </c>
    </row>
    <row r="100" spans="1:7" x14ac:dyDescent="0.25">
      <c r="A100" s="80" t="s">
        <v>326</v>
      </c>
      <c r="B100" s="134">
        <v>0</v>
      </c>
      <c r="C100" s="134">
        <v>0</v>
      </c>
      <c r="D100" s="134">
        <v>0</v>
      </c>
      <c r="E100" s="134">
        <v>0</v>
      </c>
      <c r="F100" s="134">
        <v>0</v>
      </c>
      <c r="G100" s="134">
        <v>0</v>
      </c>
    </row>
    <row r="101" spans="1:7" x14ac:dyDescent="0.25">
      <c r="A101" s="80" t="s">
        <v>327</v>
      </c>
      <c r="B101" s="134">
        <v>0</v>
      </c>
      <c r="C101" s="134">
        <v>0</v>
      </c>
      <c r="D101" s="134">
        <v>0</v>
      </c>
      <c r="E101" s="134">
        <v>0</v>
      </c>
      <c r="F101" s="134">
        <v>0</v>
      </c>
      <c r="G101" s="134">
        <v>0</v>
      </c>
    </row>
    <row r="102" spans="1:7" x14ac:dyDescent="0.25">
      <c r="A102" s="80" t="s">
        <v>328</v>
      </c>
      <c r="B102" s="134">
        <v>0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</row>
    <row r="103" spans="1:7" x14ac:dyDescent="0.25">
      <c r="A103" s="79" t="s">
        <v>329</v>
      </c>
      <c r="B103" s="134">
        <v>0</v>
      </c>
      <c r="C103" s="134">
        <v>0</v>
      </c>
      <c r="D103" s="134">
        <v>0</v>
      </c>
      <c r="E103" s="134">
        <v>0</v>
      </c>
      <c r="F103" s="134">
        <v>0</v>
      </c>
      <c r="G103" s="134">
        <v>0</v>
      </c>
    </row>
    <row r="104" spans="1:7" x14ac:dyDescent="0.25">
      <c r="A104" s="80" t="s">
        <v>330</v>
      </c>
      <c r="B104" s="134">
        <v>0</v>
      </c>
      <c r="C104" s="134">
        <v>0</v>
      </c>
      <c r="D104" s="134">
        <v>0</v>
      </c>
      <c r="E104" s="134">
        <v>0</v>
      </c>
      <c r="F104" s="134">
        <v>0</v>
      </c>
      <c r="G104" s="134">
        <v>0</v>
      </c>
    </row>
    <row r="105" spans="1:7" x14ac:dyDescent="0.25">
      <c r="A105" s="80" t="s">
        <v>331</v>
      </c>
      <c r="B105" s="134">
        <v>0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</row>
    <row r="106" spans="1:7" x14ac:dyDescent="0.25">
      <c r="A106" s="80" t="s">
        <v>332</v>
      </c>
      <c r="B106" s="134">
        <v>0</v>
      </c>
      <c r="C106" s="134">
        <v>0</v>
      </c>
      <c r="D106" s="134">
        <v>0</v>
      </c>
      <c r="E106" s="134">
        <v>0</v>
      </c>
      <c r="F106" s="134">
        <v>0</v>
      </c>
      <c r="G106" s="134">
        <v>0</v>
      </c>
    </row>
    <row r="107" spans="1:7" x14ac:dyDescent="0.25">
      <c r="A107" s="80" t="s">
        <v>333</v>
      </c>
      <c r="B107" s="134">
        <v>0</v>
      </c>
      <c r="C107" s="134">
        <v>0</v>
      </c>
      <c r="D107" s="134">
        <v>0</v>
      </c>
      <c r="E107" s="134">
        <v>0</v>
      </c>
      <c r="F107" s="134">
        <v>0</v>
      </c>
      <c r="G107" s="134">
        <v>0</v>
      </c>
    </row>
    <row r="108" spans="1:7" x14ac:dyDescent="0.25">
      <c r="A108" s="80" t="s">
        <v>334</v>
      </c>
      <c r="B108" s="134">
        <v>0</v>
      </c>
      <c r="C108" s="134">
        <v>0</v>
      </c>
      <c r="D108" s="134">
        <v>0</v>
      </c>
      <c r="E108" s="134">
        <v>0</v>
      </c>
      <c r="F108" s="134">
        <v>0</v>
      </c>
      <c r="G108" s="134">
        <v>0</v>
      </c>
    </row>
    <row r="109" spans="1:7" x14ac:dyDescent="0.25">
      <c r="A109" s="80" t="s">
        <v>335</v>
      </c>
      <c r="B109" s="134">
        <v>0</v>
      </c>
      <c r="C109" s="134">
        <v>0</v>
      </c>
      <c r="D109" s="134">
        <v>0</v>
      </c>
      <c r="E109" s="134">
        <v>0</v>
      </c>
      <c r="F109" s="134">
        <v>0</v>
      </c>
      <c r="G109" s="134">
        <v>0</v>
      </c>
    </row>
    <row r="110" spans="1:7" x14ac:dyDescent="0.25">
      <c r="A110" s="80" t="s">
        <v>336</v>
      </c>
      <c r="B110" s="134">
        <v>0</v>
      </c>
      <c r="C110" s="134">
        <v>0</v>
      </c>
      <c r="D110" s="134">
        <v>0</v>
      </c>
      <c r="E110" s="134">
        <v>0</v>
      </c>
      <c r="F110" s="134">
        <v>0</v>
      </c>
      <c r="G110" s="134">
        <v>0</v>
      </c>
    </row>
    <row r="111" spans="1:7" x14ac:dyDescent="0.25">
      <c r="A111" s="80" t="s">
        <v>337</v>
      </c>
      <c r="B111" s="134">
        <v>0</v>
      </c>
      <c r="C111" s="134">
        <v>0</v>
      </c>
      <c r="D111" s="134">
        <v>0</v>
      </c>
      <c r="E111" s="134">
        <v>0</v>
      </c>
      <c r="F111" s="134">
        <v>0</v>
      </c>
      <c r="G111" s="134">
        <v>0</v>
      </c>
    </row>
    <row r="112" spans="1:7" x14ac:dyDescent="0.25">
      <c r="A112" s="80" t="s">
        <v>338</v>
      </c>
      <c r="B112" s="134">
        <v>0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</row>
    <row r="113" spans="1:7" x14ac:dyDescent="0.25">
      <c r="A113" s="79" t="s">
        <v>339</v>
      </c>
      <c r="B113" s="134">
        <v>0</v>
      </c>
      <c r="C113" s="134">
        <v>0</v>
      </c>
      <c r="D113" s="134">
        <v>0</v>
      </c>
      <c r="E113" s="134">
        <v>0</v>
      </c>
      <c r="F113" s="134">
        <v>0</v>
      </c>
      <c r="G113" s="134">
        <v>0</v>
      </c>
    </row>
    <row r="114" spans="1:7" x14ac:dyDescent="0.25">
      <c r="A114" s="80" t="s">
        <v>340</v>
      </c>
      <c r="B114" s="134">
        <v>0</v>
      </c>
      <c r="C114" s="134">
        <v>0</v>
      </c>
      <c r="D114" s="134">
        <v>0</v>
      </c>
      <c r="E114" s="134">
        <v>0</v>
      </c>
      <c r="F114" s="134">
        <v>0</v>
      </c>
      <c r="G114" s="134">
        <v>0</v>
      </c>
    </row>
    <row r="115" spans="1:7" x14ac:dyDescent="0.25">
      <c r="A115" s="80" t="s">
        <v>341</v>
      </c>
      <c r="B115" s="134">
        <v>0</v>
      </c>
      <c r="C115" s="134">
        <v>0</v>
      </c>
      <c r="D115" s="134">
        <v>0</v>
      </c>
      <c r="E115" s="134">
        <v>0</v>
      </c>
      <c r="F115" s="134">
        <v>0</v>
      </c>
      <c r="G115" s="134">
        <v>0</v>
      </c>
    </row>
    <row r="116" spans="1:7" x14ac:dyDescent="0.25">
      <c r="A116" s="80" t="s">
        <v>342</v>
      </c>
      <c r="B116" s="134">
        <v>0</v>
      </c>
      <c r="C116" s="134">
        <v>0</v>
      </c>
      <c r="D116" s="134">
        <v>0</v>
      </c>
      <c r="E116" s="134">
        <v>0</v>
      </c>
      <c r="F116" s="134">
        <v>0</v>
      </c>
      <c r="G116" s="134">
        <v>0</v>
      </c>
    </row>
    <row r="117" spans="1:7" x14ac:dyDescent="0.25">
      <c r="A117" s="80" t="s">
        <v>343</v>
      </c>
      <c r="B117" s="134">
        <v>0</v>
      </c>
      <c r="C117" s="134">
        <v>0</v>
      </c>
      <c r="D117" s="134">
        <v>0</v>
      </c>
      <c r="E117" s="134">
        <v>0</v>
      </c>
      <c r="F117" s="134">
        <v>0</v>
      </c>
      <c r="G117" s="134">
        <v>0</v>
      </c>
    </row>
    <row r="118" spans="1:7" x14ac:dyDescent="0.25">
      <c r="A118" s="80" t="s">
        <v>344</v>
      </c>
      <c r="B118" s="134">
        <v>0</v>
      </c>
      <c r="C118" s="134">
        <v>0</v>
      </c>
      <c r="D118" s="134">
        <v>0</v>
      </c>
      <c r="E118" s="134">
        <v>0</v>
      </c>
      <c r="F118" s="134">
        <v>0</v>
      </c>
      <c r="G118" s="134">
        <v>0</v>
      </c>
    </row>
    <row r="119" spans="1:7" x14ac:dyDescent="0.25">
      <c r="A119" s="80" t="s">
        <v>345</v>
      </c>
      <c r="B119" s="134">
        <v>0</v>
      </c>
      <c r="C119" s="134">
        <v>0</v>
      </c>
      <c r="D119" s="134">
        <v>0</v>
      </c>
      <c r="E119" s="134">
        <v>0</v>
      </c>
      <c r="F119" s="134">
        <v>0</v>
      </c>
      <c r="G119" s="134">
        <v>0</v>
      </c>
    </row>
    <row r="120" spans="1:7" x14ac:dyDescent="0.25">
      <c r="A120" s="80" t="s">
        <v>346</v>
      </c>
      <c r="B120" s="134">
        <v>0</v>
      </c>
      <c r="C120" s="134">
        <v>0</v>
      </c>
      <c r="D120" s="134">
        <v>0</v>
      </c>
      <c r="E120" s="134">
        <v>0</v>
      </c>
      <c r="F120" s="134">
        <v>0</v>
      </c>
      <c r="G120" s="134">
        <v>0</v>
      </c>
    </row>
    <row r="121" spans="1:7" x14ac:dyDescent="0.25">
      <c r="A121" s="80" t="s">
        <v>347</v>
      </c>
      <c r="B121" s="134">
        <v>0</v>
      </c>
      <c r="C121" s="134">
        <v>0</v>
      </c>
      <c r="D121" s="134">
        <v>0</v>
      </c>
      <c r="E121" s="134">
        <v>0</v>
      </c>
      <c r="F121" s="134">
        <v>0</v>
      </c>
      <c r="G121" s="134">
        <v>0</v>
      </c>
    </row>
    <row r="122" spans="1:7" x14ac:dyDescent="0.25">
      <c r="A122" s="80" t="s">
        <v>348</v>
      </c>
      <c r="B122" s="134">
        <v>0</v>
      </c>
      <c r="C122" s="134">
        <v>0</v>
      </c>
      <c r="D122" s="134">
        <v>0</v>
      </c>
      <c r="E122" s="134">
        <v>0</v>
      </c>
      <c r="F122" s="134">
        <v>0</v>
      </c>
      <c r="G122" s="134">
        <v>0</v>
      </c>
    </row>
    <row r="123" spans="1:7" x14ac:dyDescent="0.25">
      <c r="A123" s="79" t="s">
        <v>349</v>
      </c>
      <c r="B123" s="134">
        <v>0</v>
      </c>
      <c r="C123" s="134">
        <v>0</v>
      </c>
      <c r="D123" s="134">
        <v>0</v>
      </c>
      <c r="E123" s="134">
        <v>0</v>
      </c>
      <c r="F123" s="134">
        <v>0</v>
      </c>
      <c r="G123" s="134">
        <v>0</v>
      </c>
    </row>
    <row r="124" spans="1:7" x14ac:dyDescent="0.25">
      <c r="A124" s="80" t="s">
        <v>350</v>
      </c>
      <c r="B124" s="134">
        <v>0</v>
      </c>
      <c r="C124" s="134">
        <v>0</v>
      </c>
      <c r="D124" s="134">
        <v>0</v>
      </c>
      <c r="E124" s="134">
        <v>0</v>
      </c>
      <c r="F124" s="134">
        <v>0</v>
      </c>
      <c r="G124" s="134">
        <v>0</v>
      </c>
    </row>
    <row r="125" spans="1:7" x14ac:dyDescent="0.25">
      <c r="A125" s="80" t="s">
        <v>351</v>
      </c>
      <c r="B125" s="134">
        <v>0</v>
      </c>
      <c r="C125" s="134">
        <v>0</v>
      </c>
      <c r="D125" s="134">
        <v>0</v>
      </c>
      <c r="E125" s="134">
        <v>0</v>
      </c>
      <c r="F125" s="134">
        <v>0</v>
      </c>
      <c r="G125" s="134">
        <v>0</v>
      </c>
    </row>
    <row r="126" spans="1:7" x14ac:dyDescent="0.25">
      <c r="A126" s="80" t="s">
        <v>352</v>
      </c>
      <c r="B126" s="134">
        <v>0</v>
      </c>
      <c r="C126" s="134">
        <v>0</v>
      </c>
      <c r="D126" s="134">
        <v>0</v>
      </c>
      <c r="E126" s="134">
        <v>0</v>
      </c>
      <c r="F126" s="134">
        <v>0</v>
      </c>
      <c r="G126" s="134">
        <v>0</v>
      </c>
    </row>
    <row r="127" spans="1:7" x14ac:dyDescent="0.25">
      <c r="A127" s="80" t="s">
        <v>353</v>
      </c>
      <c r="B127" s="134">
        <v>0</v>
      </c>
      <c r="C127" s="134">
        <v>0</v>
      </c>
      <c r="D127" s="134">
        <v>0</v>
      </c>
      <c r="E127" s="134">
        <v>0</v>
      </c>
      <c r="F127" s="134">
        <v>0</v>
      </c>
      <c r="G127" s="134">
        <v>0</v>
      </c>
    </row>
    <row r="128" spans="1:7" x14ac:dyDescent="0.25">
      <c r="A128" s="80" t="s">
        <v>354</v>
      </c>
      <c r="B128" s="134">
        <v>0</v>
      </c>
      <c r="C128" s="134">
        <v>0</v>
      </c>
      <c r="D128" s="134">
        <v>0</v>
      </c>
      <c r="E128" s="134">
        <v>0</v>
      </c>
      <c r="F128" s="134">
        <v>0</v>
      </c>
      <c r="G128" s="134">
        <v>0</v>
      </c>
    </row>
    <row r="129" spans="1:7" x14ac:dyDescent="0.25">
      <c r="A129" s="80" t="s">
        <v>355</v>
      </c>
      <c r="B129" s="134">
        <v>0</v>
      </c>
      <c r="C129" s="134">
        <v>0</v>
      </c>
      <c r="D129" s="134">
        <v>0</v>
      </c>
      <c r="E129" s="134">
        <v>0</v>
      </c>
      <c r="F129" s="134">
        <v>0</v>
      </c>
      <c r="G129" s="134">
        <v>0</v>
      </c>
    </row>
    <row r="130" spans="1:7" x14ac:dyDescent="0.25">
      <c r="A130" s="80" t="s">
        <v>356</v>
      </c>
      <c r="B130" s="134">
        <v>0</v>
      </c>
      <c r="C130" s="134">
        <v>0</v>
      </c>
      <c r="D130" s="134">
        <v>0</v>
      </c>
      <c r="E130" s="134">
        <v>0</v>
      </c>
      <c r="F130" s="134">
        <v>0</v>
      </c>
      <c r="G130" s="134">
        <v>0</v>
      </c>
    </row>
    <row r="131" spans="1:7" x14ac:dyDescent="0.25">
      <c r="A131" s="80" t="s">
        <v>357</v>
      </c>
      <c r="B131" s="134">
        <v>0</v>
      </c>
      <c r="C131" s="134">
        <v>0</v>
      </c>
      <c r="D131" s="134">
        <v>0</v>
      </c>
      <c r="E131" s="134">
        <v>0</v>
      </c>
      <c r="F131" s="134">
        <v>0</v>
      </c>
      <c r="G131" s="134">
        <v>0</v>
      </c>
    </row>
    <row r="132" spans="1:7" x14ac:dyDescent="0.25">
      <c r="A132" s="80" t="s">
        <v>358</v>
      </c>
      <c r="B132" s="134">
        <v>0</v>
      </c>
      <c r="C132" s="134">
        <v>0</v>
      </c>
      <c r="D132" s="134">
        <v>0</v>
      </c>
      <c r="E132" s="134">
        <v>0</v>
      </c>
      <c r="F132" s="134">
        <v>0</v>
      </c>
      <c r="G132" s="134">
        <v>0</v>
      </c>
    </row>
    <row r="133" spans="1:7" x14ac:dyDescent="0.25">
      <c r="A133" s="79" t="s">
        <v>359</v>
      </c>
      <c r="B133" s="134">
        <v>0</v>
      </c>
      <c r="C133" s="134">
        <v>0</v>
      </c>
      <c r="D133" s="134">
        <v>0</v>
      </c>
      <c r="E133" s="134">
        <v>0</v>
      </c>
      <c r="F133" s="134">
        <v>0</v>
      </c>
      <c r="G133" s="134">
        <v>0</v>
      </c>
    </row>
    <row r="134" spans="1:7" x14ac:dyDescent="0.25">
      <c r="A134" s="80" t="s">
        <v>360</v>
      </c>
      <c r="B134" s="134">
        <v>0</v>
      </c>
      <c r="C134" s="134">
        <v>0</v>
      </c>
      <c r="D134" s="134">
        <v>0</v>
      </c>
      <c r="E134" s="134">
        <v>0</v>
      </c>
      <c r="F134" s="134">
        <v>0</v>
      </c>
      <c r="G134" s="134">
        <v>0</v>
      </c>
    </row>
    <row r="135" spans="1:7" x14ac:dyDescent="0.25">
      <c r="A135" s="80" t="s">
        <v>361</v>
      </c>
      <c r="B135" s="134">
        <v>0</v>
      </c>
      <c r="C135" s="134">
        <v>0</v>
      </c>
      <c r="D135" s="134">
        <v>0</v>
      </c>
      <c r="E135" s="134">
        <v>0</v>
      </c>
      <c r="F135" s="134">
        <v>0</v>
      </c>
      <c r="G135" s="134">
        <v>0</v>
      </c>
    </row>
    <row r="136" spans="1:7" x14ac:dyDescent="0.25">
      <c r="A136" s="80" t="s">
        <v>362</v>
      </c>
      <c r="B136" s="134">
        <v>0</v>
      </c>
      <c r="C136" s="134">
        <v>0</v>
      </c>
      <c r="D136" s="134">
        <v>0</v>
      </c>
      <c r="E136" s="134">
        <v>0</v>
      </c>
      <c r="F136" s="134">
        <v>0</v>
      </c>
      <c r="G136" s="134">
        <v>0</v>
      </c>
    </row>
    <row r="137" spans="1:7" x14ac:dyDescent="0.25">
      <c r="A137" s="79" t="s">
        <v>363</v>
      </c>
      <c r="B137" s="134">
        <v>0</v>
      </c>
      <c r="C137" s="134">
        <v>0</v>
      </c>
      <c r="D137" s="134">
        <v>0</v>
      </c>
      <c r="E137" s="134">
        <v>0</v>
      </c>
      <c r="F137" s="134">
        <v>0</v>
      </c>
      <c r="G137" s="134">
        <v>0</v>
      </c>
    </row>
    <row r="138" spans="1:7" x14ac:dyDescent="0.25">
      <c r="A138" s="80" t="s">
        <v>364</v>
      </c>
      <c r="B138" s="134">
        <v>0</v>
      </c>
      <c r="C138" s="134">
        <v>0</v>
      </c>
      <c r="D138" s="134">
        <v>0</v>
      </c>
      <c r="E138" s="134">
        <v>0</v>
      </c>
      <c r="F138" s="134">
        <v>0</v>
      </c>
      <c r="G138" s="134">
        <v>0</v>
      </c>
    </row>
    <row r="139" spans="1:7" x14ac:dyDescent="0.25">
      <c r="A139" s="80" t="s">
        <v>365</v>
      </c>
      <c r="B139" s="134">
        <v>0</v>
      </c>
      <c r="C139" s="134">
        <v>0</v>
      </c>
      <c r="D139" s="134">
        <v>0</v>
      </c>
      <c r="E139" s="134">
        <v>0</v>
      </c>
      <c r="F139" s="134">
        <v>0</v>
      </c>
      <c r="G139" s="134">
        <v>0</v>
      </c>
    </row>
    <row r="140" spans="1:7" x14ac:dyDescent="0.25">
      <c r="A140" s="80" t="s">
        <v>366</v>
      </c>
      <c r="B140" s="134">
        <v>0</v>
      </c>
      <c r="C140" s="134">
        <v>0</v>
      </c>
      <c r="D140" s="134">
        <v>0</v>
      </c>
      <c r="E140" s="134">
        <v>0</v>
      </c>
      <c r="F140" s="134">
        <v>0</v>
      </c>
      <c r="G140" s="134">
        <v>0</v>
      </c>
    </row>
    <row r="141" spans="1:7" x14ac:dyDescent="0.25">
      <c r="A141" s="80" t="s">
        <v>367</v>
      </c>
      <c r="B141" s="134">
        <v>0</v>
      </c>
      <c r="C141" s="134">
        <v>0</v>
      </c>
      <c r="D141" s="134">
        <v>0</v>
      </c>
      <c r="E141" s="134">
        <v>0</v>
      </c>
      <c r="F141" s="134">
        <v>0</v>
      </c>
      <c r="G141" s="134">
        <v>0</v>
      </c>
    </row>
    <row r="142" spans="1:7" x14ac:dyDescent="0.25">
      <c r="A142" s="80" t="s">
        <v>368</v>
      </c>
      <c r="B142" s="134">
        <v>0</v>
      </c>
      <c r="C142" s="134">
        <v>0</v>
      </c>
      <c r="D142" s="134">
        <v>0</v>
      </c>
      <c r="E142" s="134">
        <v>0</v>
      </c>
      <c r="F142" s="134">
        <v>0</v>
      </c>
      <c r="G142" s="134">
        <v>0</v>
      </c>
    </row>
    <row r="143" spans="1:7" x14ac:dyDescent="0.25">
      <c r="A143" s="80" t="s">
        <v>369</v>
      </c>
      <c r="B143" s="134">
        <v>0</v>
      </c>
      <c r="C143" s="134">
        <v>0</v>
      </c>
      <c r="D143" s="134">
        <v>0</v>
      </c>
      <c r="E143" s="134">
        <v>0</v>
      </c>
      <c r="F143" s="134">
        <v>0</v>
      </c>
      <c r="G143" s="134">
        <v>0</v>
      </c>
    </row>
    <row r="144" spans="1:7" x14ac:dyDescent="0.25">
      <c r="A144" s="80" t="s">
        <v>370</v>
      </c>
      <c r="B144" s="134">
        <v>0</v>
      </c>
      <c r="C144" s="134">
        <v>0</v>
      </c>
      <c r="D144" s="134">
        <v>0</v>
      </c>
      <c r="E144" s="134">
        <v>0</v>
      </c>
      <c r="F144" s="134">
        <v>0</v>
      </c>
      <c r="G144" s="134">
        <v>0</v>
      </c>
    </row>
    <row r="145" spans="1:7" x14ac:dyDescent="0.25">
      <c r="A145" s="80" t="s">
        <v>371</v>
      </c>
      <c r="B145" s="134">
        <v>0</v>
      </c>
      <c r="C145" s="134">
        <v>0</v>
      </c>
      <c r="D145" s="134">
        <v>0</v>
      </c>
      <c r="E145" s="134">
        <v>0</v>
      </c>
      <c r="F145" s="134">
        <v>0</v>
      </c>
      <c r="G145" s="134">
        <v>0</v>
      </c>
    </row>
    <row r="146" spans="1:7" x14ac:dyDescent="0.25">
      <c r="A146" s="79" t="s">
        <v>372</v>
      </c>
      <c r="B146" s="134">
        <v>0</v>
      </c>
      <c r="C146" s="134">
        <v>0</v>
      </c>
      <c r="D146" s="134">
        <v>0</v>
      </c>
      <c r="E146" s="134">
        <v>0</v>
      </c>
      <c r="F146" s="134">
        <v>0</v>
      </c>
      <c r="G146" s="134">
        <v>0</v>
      </c>
    </row>
    <row r="147" spans="1:7" x14ac:dyDescent="0.25">
      <c r="A147" s="80" t="s">
        <v>373</v>
      </c>
      <c r="B147" s="134">
        <v>0</v>
      </c>
      <c r="C147" s="134">
        <v>0</v>
      </c>
      <c r="D147" s="134">
        <v>0</v>
      </c>
      <c r="E147" s="134">
        <v>0</v>
      </c>
      <c r="F147" s="134">
        <v>0</v>
      </c>
      <c r="G147" s="134">
        <v>0</v>
      </c>
    </row>
    <row r="148" spans="1:7" x14ac:dyDescent="0.25">
      <c r="A148" s="80" t="s">
        <v>374</v>
      </c>
      <c r="B148" s="134">
        <v>0</v>
      </c>
      <c r="C148" s="134">
        <v>0</v>
      </c>
      <c r="D148" s="134">
        <v>0</v>
      </c>
      <c r="E148" s="134">
        <v>0</v>
      </c>
      <c r="F148" s="134">
        <v>0</v>
      </c>
      <c r="G148" s="134">
        <v>0</v>
      </c>
    </row>
    <row r="149" spans="1:7" x14ac:dyDescent="0.25">
      <c r="A149" s="80" t="s">
        <v>375</v>
      </c>
      <c r="B149" s="134">
        <v>0</v>
      </c>
      <c r="C149" s="134">
        <v>0</v>
      </c>
      <c r="D149" s="134">
        <v>0</v>
      </c>
      <c r="E149" s="134">
        <v>0</v>
      </c>
      <c r="F149" s="134">
        <v>0</v>
      </c>
      <c r="G149" s="134">
        <v>0</v>
      </c>
    </row>
    <row r="150" spans="1:7" x14ac:dyDescent="0.25">
      <c r="A150" s="79" t="s">
        <v>376</v>
      </c>
      <c r="B150" s="134">
        <v>0</v>
      </c>
      <c r="C150" s="134">
        <v>0</v>
      </c>
      <c r="D150" s="134">
        <v>0</v>
      </c>
      <c r="E150" s="134">
        <v>0</v>
      </c>
      <c r="F150" s="134">
        <v>0</v>
      </c>
      <c r="G150" s="134">
        <v>0</v>
      </c>
    </row>
    <row r="151" spans="1:7" x14ac:dyDescent="0.25">
      <c r="A151" s="80" t="s">
        <v>377</v>
      </c>
      <c r="B151" s="134">
        <v>0</v>
      </c>
      <c r="C151" s="134">
        <v>0</v>
      </c>
      <c r="D151" s="134">
        <v>0</v>
      </c>
      <c r="E151" s="134">
        <v>0</v>
      </c>
      <c r="F151" s="134">
        <v>0</v>
      </c>
      <c r="G151" s="134">
        <v>0</v>
      </c>
    </row>
    <row r="152" spans="1:7" x14ac:dyDescent="0.25">
      <c r="A152" s="80" t="s">
        <v>378</v>
      </c>
      <c r="B152" s="134">
        <v>0</v>
      </c>
      <c r="C152" s="134">
        <v>0</v>
      </c>
      <c r="D152" s="134">
        <v>0</v>
      </c>
      <c r="E152" s="134">
        <v>0</v>
      </c>
      <c r="F152" s="134">
        <v>0</v>
      </c>
      <c r="G152" s="134">
        <v>0</v>
      </c>
    </row>
    <row r="153" spans="1:7" x14ac:dyDescent="0.25">
      <c r="A153" s="80" t="s">
        <v>379</v>
      </c>
      <c r="B153" s="134">
        <v>0</v>
      </c>
      <c r="C153" s="134">
        <v>0</v>
      </c>
      <c r="D153" s="134">
        <v>0</v>
      </c>
      <c r="E153" s="134">
        <v>0</v>
      </c>
      <c r="F153" s="134">
        <v>0</v>
      </c>
      <c r="G153" s="134">
        <v>0</v>
      </c>
    </row>
    <row r="154" spans="1:7" x14ac:dyDescent="0.25">
      <c r="A154" s="82" t="s">
        <v>380</v>
      </c>
      <c r="B154" s="134">
        <v>0</v>
      </c>
      <c r="C154" s="134">
        <v>0</v>
      </c>
      <c r="D154" s="134">
        <v>0</v>
      </c>
      <c r="E154" s="134">
        <v>0</v>
      </c>
      <c r="F154" s="134">
        <v>0</v>
      </c>
      <c r="G154" s="134">
        <v>0</v>
      </c>
    </row>
    <row r="155" spans="1:7" x14ac:dyDescent="0.25">
      <c r="A155" s="80" t="s">
        <v>381</v>
      </c>
      <c r="B155" s="134">
        <v>0</v>
      </c>
      <c r="C155" s="134">
        <v>0</v>
      </c>
      <c r="D155" s="134">
        <v>0</v>
      </c>
      <c r="E155" s="134">
        <v>0</v>
      </c>
      <c r="F155" s="134">
        <v>0</v>
      </c>
      <c r="G155" s="134">
        <v>0</v>
      </c>
    </row>
    <row r="156" spans="1:7" x14ac:dyDescent="0.25">
      <c r="A156" s="80" t="s">
        <v>382</v>
      </c>
      <c r="B156" s="134">
        <v>0</v>
      </c>
      <c r="C156" s="134">
        <v>0</v>
      </c>
      <c r="D156" s="134">
        <v>0</v>
      </c>
      <c r="E156" s="134">
        <v>0</v>
      </c>
      <c r="F156" s="134">
        <v>0</v>
      </c>
      <c r="G156" s="134">
        <v>0</v>
      </c>
    </row>
    <row r="157" spans="1:7" x14ac:dyDescent="0.25">
      <c r="A157" s="80" t="s">
        <v>383</v>
      </c>
      <c r="B157" s="134">
        <v>0</v>
      </c>
      <c r="C157" s="134">
        <v>0</v>
      </c>
      <c r="D157" s="134">
        <v>0</v>
      </c>
      <c r="E157" s="134">
        <v>0</v>
      </c>
      <c r="F157" s="134">
        <v>0</v>
      </c>
      <c r="G157" s="134">
        <v>0</v>
      </c>
    </row>
    <row r="158" spans="1:7" x14ac:dyDescent="0.25">
      <c r="A158" s="83"/>
      <c r="B158" s="135"/>
      <c r="C158" s="135"/>
      <c r="D158" s="135"/>
      <c r="E158" s="135"/>
      <c r="F158" s="135"/>
      <c r="G158" s="135"/>
    </row>
    <row r="159" spans="1:7" x14ac:dyDescent="0.25">
      <c r="A159" s="30" t="s">
        <v>385</v>
      </c>
      <c r="B159" s="133">
        <v>5645810.6699999999</v>
      </c>
      <c r="C159" s="133">
        <v>0</v>
      </c>
      <c r="D159" s="133">
        <v>5645810.6699999999</v>
      </c>
      <c r="E159" s="133">
        <v>2043470.3099999998</v>
      </c>
      <c r="F159" s="133">
        <v>2043470.3099999998</v>
      </c>
      <c r="G159" s="133">
        <v>3602340.36</v>
      </c>
    </row>
    <row r="160" spans="1:7" x14ac:dyDescent="0.25">
      <c r="A160" s="55"/>
      <c r="B160" s="132"/>
      <c r="C160" s="132"/>
      <c r="D160" s="132"/>
      <c r="E160" s="132"/>
      <c r="F160" s="132"/>
      <c r="G160" s="132"/>
    </row>
  </sheetData>
  <protectedRanges>
    <protectedRange sqref="B84:G84 B9:G9" name="Rango1_2"/>
  </protectedRanges>
  <mergeCells count="6">
    <mergeCell ref="A7:A8"/>
    <mergeCell ref="B7:F7"/>
    <mergeCell ref="G7:G8"/>
    <mergeCell ref="A1:G1"/>
    <mergeCell ref="A2:E2"/>
    <mergeCell ref="B5:F5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0" workbookViewId="0">
      <selection activeCell="C5" sqref="C5:G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/>
      <c r="B1" s="176"/>
      <c r="C1" s="176"/>
      <c r="D1" s="176"/>
      <c r="E1" s="176"/>
      <c r="F1" s="176"/>
      <c r="G1" s="177"/>
    </row>
    <row r="2" spans="1:7" ht="15" customHeight="1" x14ac:dyDescent="0.25">
      <c r="A2" s="104">
        <f>'Formato 1'!A2</f>
        <v>0</v>
      </c>
      <c r="B2" s="105"/>
      <c r="C2" s="158" t="s">
        <v>561</v>
      </c>
      <c r="D2" s="158"/>
      <c r="E2" s="158"/>
      <c r="F2" s="158"/>
      <c r="G2" s="158"/>
    </row>
    <row r="3" spans="1:7" ht="15" customHeight="1" x14ac:dyDescent="0.25">
      <c r="A3" s="107" t="s">
        <v>302</v>
      </c>
      <c r="B3" s="108"/>
      <c r="C3" s="108"/>
      <c r="D3" s="108"/>
      <c r="E3" s="108"/>
      <c r="F3" s="108"/>
      <c r="G3" s="109"/>
    </row>
    <row r="4" spans="1:7" ht="15" customHeight="1" x14ac:dyDescent="0.25">
      <c r="A4" s="107" t="s">
        <v>386</v>
      </c>
      <c r="B4" s="108"/>
      <c r="C4" s="108"/>
      <c r="D4" s="108"/>
      <c r="E4" s="108"/>
      <c r="F4" s="108"/>
      <c r="G4" s="109"/>
    </row>
    <row r="5" spans="1:7" ht="15" customHeight="1" x14ac:dyDescent="0.25">
      <c r="A5" s="107">
        <f>'Formato 3'!A4</f>
        <v>0</v>
      </c>
      <c r="B5" s="108"/>
      <c r="C5" s="171" t="s">
        <v>562</v>
      </c>
      <c r="D5" s="172"/>
      <c r="E5" s="172"/>
      <c r="F5" s="172"/>
      <c r="G5" s="172"/>
    </row>
    <row r="6" spans="1:7" ht="41.45" customHeight="1" x14ac:dyDescent="0.25">
      <c r="A6" s="110" t="s">
        <v>2</v>
      </c>
      <c r="B6" s="111"/>
      <c r="C6" s="111"/>
      <c r="D6" s="111"/>
      <c r="E6" s="111"/>
      <c r="F6" s="111"/>
      <c r="G6" s="112"/>
    </row>
    <row r="7" spans="1:7" ht="15" customHeight="1" x14ac:dyDescent="0.25">
      <c r="A7" s="168" t="s">
        <v>6</v>
      </c>
      <c r="B7" s="170" t="s">
        <v>304</v>
      </c>
      <c r="C7" s="170"/>
      <c r="D7" s="170"/>
      <c r="E7" s="170"/>
      <c r="F7" s="170"/>
      <c r="G7" s="174" t="s">
        <v>305</v>
      </c>
    </row>
    <row r="8" spans="1:7" ht="30" x14ac:dyDescent="0.25">
      <c r="A8" s="169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73"/>
    </row>
    <row r="9" spans="1:7" ht="15.75" customHeight="1" x14ac:dyDescent="0.25">
      <c r="A9" s="27" t="s">
        <v>387</v>
      </c>
      <c r="B9" s="137">
        <v>5645810.6699999999</v>
      </c>
      <c r="C9" s="137">
        <v>0</v>
      </c>
      <c r="D9" s="137">
        <v>5645810.6699999999</v>
      </c>
      <c r="E9" s="137">
        <v>2043470.31</v>
      </c>
      <c r="F9" s="137">
        <v>2043470.31</v>
      </c>
      <c r="G9" s="137">
        <v>3602340.3599999994</v>
      </c>
    </row>
    <row r="10" spans="1:7" x14ac:dyDescent="0.25">
      <c r="A10" s="63" t="s">
        <v>388</v>
      </c>
      <c r="B10" s="142">
        <v>5505810.6699999999</v>
      </c>
      <c r="C10" s="142">
        <v>0</v>
      </c>
      <c r="D10" s="138">
        <v>5505810.6699999999</v>
      </c>
      <c r="E10" s="142">
        <v>2028739.49</v>
      </c>
      <c r="F10" s="142">
        <v>2028739.49</v>
      </c>
      <c r="G10" s="138">
        <v>3477071.1799999997</v>
      </c>
    </row>
    <row r="11" spans="1:7" x14ac:dyDescent="0.25">
      <c r="A11" s="63" t="s">
        <v>389</v>
      </c>
      <c r="B11" s="142">
        <v>98000</v>
      </c>
      <c r="C11" s="142">
        <v>0</v>
      </c>
      <c r="D11" s="138">
        <v>98000</v>
      </c>
      <c r="E11" s="142">
        <v>8180.35</v>
      </c>
      <c r="F11" s="142">
        <v>8180.35</v>
      </c>
      <c r="G11" s="138">
        <v>89819.65</v>
      </c>
    </row>
    <row r="12" spans="1:7" x14ac:dyDescent="0.25">
      <c r="A12" s="63" t="s">
        <v>390</v>
      </c>
      <c r="B12" s="142">
        <v>42000</v>
      </c>
      <c r="C12" s="142">
        <v>0</v>
      </c>
      <c r="D12" s="138">
        <v>42000</v>
      </c>
      <c r="E12" s="142">
        <v>6550.47</v>
      </c>
      <c r="F12" s="142">
        <v>6550.47</v>
      </c>
      <c r="G12" s="138">
        <v>35449.53</v>
      </c>
    </row>
    <row r="13" spans="1:7" x14ac:dyDescent="0.25">
      <c r="A13" s="63" t="s">
        <v>391</v>
      </c>
      <c r="B13" s="138">
        <v>0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</row>
    <row r="14" spans="1:7" x14ac:dyDescent="0.25">
      <c r="A14" s="63" t="s">
        <v>392</v>
      </c>
      <c r="B14" s="138">
        <v>0</v>
      </c>
      <c r="C14" s="138">
        <v>0</v>
      </c>
      <c r="D14" s="138">
        <v>0</v>
      </c>
      <c r="E14" s="138">
        <v>0</v>
      </c>
      <c r="F14" s="138">
        <v>0</v>
      </c>
      <c r="G14" s="138">
        <v>0</v>
      </c>
    </row>
    <row r="15" spans="1:7" x14ac:dyDescent="0.25">
      <c r="A15" s="63" t="s">
        <v>393</v>
      </c>
      <c r="B15" s="138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7" x14ac:dyDescent="0.25">
      <c r="A16" s="63" t="s">
        <v>394</v>
      </c>
      <c r="B16" s="138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63" t="s">
        <v>395</v>
      </c>
      <c r="B17" s="138">
        <v>0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</row>
    <row r="18" spans="1:7" x14ac:dyDescent="0.25">
      <c r="A18" s="31" t="s">
        <v>153</v>
      </c>
      <c r="B18" s="139"/>
      <c r="C18" s="139"/>
      <c r="D18" s="139"/>
      <c r="E18" s="139"/>
      <c r="F18" s="139"/>
      <c r="G18" s="139"/>
    </row>
    <row r="19" spans="1:7" x14ac:dyDescent="0.25">
      <c r="A19" s="3" t="s">
        <v>396</v>
      </c>
      <c r="B19" s="140">
        <v>0</v>
      </c>
      <c r="C19" s="140">
        <v>0</v>
      </c>
      <c r="D19" s="140">
        <v>0</v>
      </c>
      <c r="E19" s="140">
        <v>0</v>
      </c>
      <c r="F19" s="140">
        <v>0</v>
      </c>
      <c r="G19" s="140">
        <v>0</v>
      </c>
    </row>
    <row r="20" spans="1:7" x14ac:dyDescent="0.25">
      <c r="A20" s="63" t="s">
        <v>388</v>
      </c>
      <c r="B20" s="138">
        <v>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</row>
    <row r="21" spans="1:7" x14ac:dyDescent="0.25">
      <c r="A21" s="63" t="s">
        <v>389</v>
      </c>
      <c r="B21" s="138">
        <v>0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</row>
    <row r="22" spans="1:7" x14ac:dyDescent="0.25">
      <c r="A22" s="63" t="s">
        <v>390</v>
      </c>
      <c r="B22" s="138">
        <v>0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</row>
    <row r="23" spans="1:7" x14ac:dyDescent="0.25">
      <c r="A23" s="63" t="s">
        <v>391</v>
      </c>
      <c r="B23" s="138">
        <v>0</v>
      </c>
      <c r="C23" s="138">
        <v>0</v>
      </c>
      <c r="D23" s="138">
        <v>0</v>
      </c>
      <c r="E23" s="138">
        <v>0</v>
      </c>
      <c r="F23" s="138">
        <v>0</v>
      </c>
      <c r="G23" s="138">
        <v>0</v>
      </c>
    </row>
    <row r="24" spans="1:7" x14ac:dyDescent="0.25">
      <c r="A24" s="63" t="s">
        <v>392</v>
      </c>
      <c r="B24" s="138">
        <v>0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</row>
    <row r="25" spans="1:7" x14ac:dyDescent="0.25">
      <c r="A25" s="63" t="s">
        <v>393</v>
      </c>
      <c r="B25" s="138">
        <v>0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</row>
    <row r="26" spans="1:7" x14ac:dyDescent="0.25">
      <c r="A26" s="63" t="s">
        <v>394</v>
      </c>
      <c r="B26" s="138">
        <v>0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</row>
    <row r="27" spans="1:7" x14ac:dyDescent="0.25">
      <c r="A27" s="63" t="s">
        <v>395</v>
      </c>
      <c r="B27" s="138">
        <v>0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</row>
    <row r="28" spans="1:7" x14ac:dyDescent="0.25">
      <c r="A28" s="31" t="s">
        <v>153</v>
      </c>
      <c r="B28" s="139"/>
      <c r="C28" s="139"/>
      <c r="D28" s="138">
        <v>0</v>
      </c>
      <c r="E28" s="138"/>
      <c r="F28" s="138"/>
      <c r="G28" s="138">
        <v>0</v>
      </c>
    </row>
    <row r="29" spans="1:7" x14ac:dyDescent="0.25">
      <c r="A29" s="3" t="s">
        <v>385</v>
      </c>
      <c r="B29" s="140">
        <v>5645810.6699999999</v>
      </c>
      <c r="C29" s="140">
        <v>0</v>
      </c>
      <c r="D29" s="140">
        <v>5645810.6699999999</v>
      </c>
      <c r="E29" s="140">
        <v>2043470.31</v>
      </c>
      <c r="F29" s="140">
        <v>2043470.31</v>
      </c>
      <c r="G29" s="140">
        <v>3602340.36</v>
      </c>
    </row>
    <row r="30" spans="1:7" x14ac:dyDescent="0.25">
      <c r="A30" s="55"/>
      <c r="B30" s="141"/>
      <c r="C30" s="141"/>
      <c r="D30" s="141"/>
      <c r="E30" s="141"/>
      <c r="F30" s="141"/>
      <c r="G30" s="141"/>
    </row>
  </sheetData>
  <mergeCells count="6">
    <mergeCell ref="A7:A8"/>
    <mergeCell ref="B7:F7"/>
    <mergeCell ref="G7:G8"/>
    <mergeCell ref="A1:G1"/>
    <mergeCell ref="C2:G2"/>
    <mergeCell ref="C5:G5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62" zoomScaleNormal="94" workbookViewId="0">
      <selection activeCell="B5" sqref="B5:F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/>
      <c r="B1" s="182"/>
      <c r="C1" s="182"/>
      <c r="D1" s="182"/>
      <c r="E1" s="182"/>
      <c r="F1" s="182"/>
      <c r="G1" s="182"/>
    </row>
    <row r="2" spans="1:7" x14ac:dyDescent="0.25">
      <c r="A2" s="104">
        <f>'Formato 1'!A2</f>
        <v>0</v>
      </c>
      <c r="B2" s="158" t="s">
        <v>561</v>
      </c>
      <c r="C2" s="158"/>
      <c r="D2" s="158"/>
      <c r="E2" s="158"/>
      <c r="F2" s="158"/>
      <c r="G2" s="106"/>
    </row>
    <row r="3" spans="1:7" x14ac:dyDescent="0.25">
      <c r="A3" s="107" t="s">
        <v>397</v>
      </c>
      <c r="B3" s="108"/>
      <c r="C3" s="108"/>
      <c r="D3" s="108"/>
      <c r="E3" s="108"/>
      <c r="F3" s="108"/>
      <c r="G3" s="109"/>
    </row>
    <row r="4" spans="1:7" x14ac:dyDescent="0.25">
      <c r="A4" s="107" t="s">
        <v>398</v>
      </c>
      <c r="B4" s="108"/>
      <c r="C4" s="108"/>
      <c r="D4" s="108"/>
      <c r="E4" s="108"/>
      <c r="F4" s="108"/>
      <c r="G4" s="109"/>
    </row>
    <row r="5" spans="1:7" x14ac:dyDescent="0.25">
      <c r="A5" s="107">
        <f>'Formato 3'!A4</f>
        <v>0</v>
      </c>
      <c r="B5" s="171" t="s">
        <v>562</v>
      </c>
      <c r="C5" s="172"/>
      <c r="D5" s="172"/>
      <c r="E5" s="172"/>
      <c r="F5" s="172"/>
      <c r="G5" s="109"/>
    </row>
    <row r="6" spans="1:7" ht="41.45" customHeight="1" x14ac:dyDescent="0.25">
      <c r="A6" s="110" t="s">
        <v>2</v>
      </c>
      <c r="B6" s="111"/>
      <c r="C6" s="111"/>
      <c r="D6" s="111"/>
      <c r="E6" s="111"/>
      <c r="F6" s="111"/>
      <c r="G6" s="112"/>
    </row>
    <row r="7" spans="1:7" ht="15.75" customHeight="1" x14ac:dyDescent="0.25">
      <c r="A7" s="168" t="s">
        <v>6</v>
      </c>
      <c r="B7" s="178" t="s">
        <v>304</v>
      </c>
      <c r="C7" s="179"/>
      <c r="D7" s="179"/>
      <c r="E7" s="179"/>
      <c r="F7" s="180"/>
      <c r="G7" s="174" t="s">
        <v>399</v>
      </c>
    </row>
    <row r="8" spans="1:7" ht="30" x14ac:dyDescent="0.25">
      <c r="A8" s="169"/>
      <c r="B8" s="26" t="s">
        <v>306</v>
      </c>
      <c r="C8" s="7" t="s">
        <v>400</v>
      </c>
      <c r="D8" s="26" t="s">
        <v>308</v>
      </c>
      <c r="E8" s="26" t="s">
        <v>192</v>
      </c>
      <c r="F8" s="32" t="s">
        <v>209</v>
      </c>
      <c r="G8" s="173"/>
    </row>
    <row r="9" spans="1:7" ht="16.5" customHeight="1" x14ac:dyDescent="0.25">
      <c r="A9" s="27" t="s">
        <v>401</v>
      </c>
      <c r="B9" s="143">
        <v>5645810.6699999999</v>
      </c>
      <c r="C9" s="143">
        <v>0</v>
      </c>
      <c r="D9" s="143">
        <v>5645810.6699999999</v>
      </c>
      <c r="E9" s="143">
        <v>2043470.31</v>
      </c>
      <c r="F9" s="143">
        <v>2043470.31</v>
      </c>
      <c r="G9" s="143">
        <v>3602340.36</v>
      </c>
    </row>
    <row r="10" spans="1:7" ht="15" customHeight="1" x14ac:dyDescent="0.25">
      <c r="A10" s="58" t="s">
        <v>402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</row>
    <row r="11" spans="1:7" x14ac:dyDescent="0.25">
      <c r="A11" s="75" t="s">
        <v>403</v>
      </c>
      <c r="B11" s="144">
        <v>0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</row>
    <row r="12" spans="1:7" x14ac:dyDescent="0.25">
      <c r="A12" s="75" t="s">
        <v>404</v>
      </c>
      <c r="B12" s="144">
        <v>0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</row>
    <row r="13" spans="1:7" x14ac:dyDescent="0.25">
      <c r="A13" s="75" t="s">
        <v>405</v>
      </c>
      <c r="B13" s="144">
        <v>0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</row>
    <row r="14" spans="1:7" x14ac:dyDescent="0.25">
      <c r="A14" s="75" t="s">
        <v>406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 x14ac:dyDescent="0.25">
      <c r="A15" s="75" t="s">
        <v>407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</row>
    <row r="16" spans="1:7" x14ac:dyDescent="0.25">
      <c r="A16" s="75" t="s">
        <v>408</v>
      </c>
      <c r="B16" s="144">
        <v>0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7" x14ac:dyDescent="0.25">
      <c r="A17" s="75" t="s">
        <v>409</v>
      </c>
      <c r="B17" s="144">
        <v>0</v>
      </c>
      <c r="C17" s="144">
        <v>0</v>
      </c>
      <c r="D17" s="144">
        <v>0</v>
      </c>
      <c r="E17" s="144">
        <v>0</v>
      </c>
      <c r="F17" s="144">
        <v>0</v>
      </c>
      <c r="G17" s="144">
        <v>0</v>
      </c>
    </row>
    <row r="18" spans="1:7" x14ac:dyDescent="0.25">
      <c r="A18" s="75" t="s">
        <v>410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</row>
    <row r="19" spans="1:7" x14ac:dyDescent="0.25">
      <c r="A19" s="58" t="s">
        <v>411</v>
      </c>
      <c r="B19" s="144">
        <v>5645810.6699999999</v>
      </c>
      <c r="C19" s="144">
        <v>0</v>
      </c>
      <c r="D19" s="144">
        <v>5645810.6699999999</v>
      </c>
      <c r="E19" s="144">
        <v>2043470.31</v>
      </c>
      <c r="F19" s="144">
        <v>2043470.31</v>
      </c>
      <c r="G19" s="144">
        <v>3602340.36</v>
      </c>
    </row>
    <row r="20" spans="1:7" x14ac:dyDescent="0.25">
      <c r="A20" s="75" t="s">
        <v>412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</row>
    <row r="21" spans="1:7" x14ac:dyDescent="0.25">
      <c r="A21" s="75" t="s">
        <v>413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7" x14ac:dyDescent="0.25">
      <c r="A22" s="75" t="s">
        <v>414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7" x14ac:dyDescent="0.25">
      <c r="A23" s="75" t="s">
        <v>415</v>
      </c>
      <c r="B23" s="144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7" x14ac:dyDescent="0.25">
      <c r="A24" s="75" t="s">
        <v>416</v>
      </c>
      <c r="B24" s="144">
        <v>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7" x14ac:dyDescent="0.25">
      <c r="A25" s="75" t="s">
        <v>417</v>
      </c>
      <c r="B25" s="149">
        <v>5645810.6699999999</v>
      </c>
      <c r="C25" s="149">
        <v>0</v>
      </c>
      <c r="D25" s="144">
        <v>5645810.6699999999</v>
      </c>
      <c r="E25" s="149">
        <v>2043470.31</v>
      </c>
      <c r="F25" s="149">
        <v>2043470.31</v>
      </c>
      <c r="G25" s="144">
        <v>3602340.36</v>
      </c>
    </row>
    <row r="26" spans="1:7" x14ac:dyDescent="0.25">
      <c r="A26" s="75" t="s">
        <v>418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7" x14ac:dyDescent="0.25">
      <c r="A27" s="58" t="s">
        <v>419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7" x14ac:dyDescent="0.25">
      <c r="A28" s="76" t="s">
        <v>420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29" spans="1:7" x14ac:dyDescent="0.25">
      <c r="A29" s="75" t="s">
        <v>421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</row>
    <row r="30" spans="1:7" x14ac:dyDescent="0.25">
      <c r="A30" s="75" t="s">
        <v>422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</row>
    <row r="31" spans="1:7" x14ac:dyDescent="0.25">
      <c r="A31" s="75" t="s">
        <v>423</v>
      </c>
      <c r="B31" s="144">
        <v>0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</row>
    <row r="32" spans="1:7" x14ac:dyDescent="0.25">
      <c r="A32" s="75" t="s">
        <v>424</v>
      </c>
      <c r="B32" s="144">
        <v>0</v>
      </c>
      <c r="C32" s="144">
        <v>0</v>
      </c>
      <c r="D32" s="144">
        <v>0</v>
      </c>
      <c r="E32" s="144">
        <v>0</v>
      </c>
      <c r="F32" s="144">
        <v>0</v>
      </c>
      <c r="G32" s="144">
        <v>0</v>
      </c>
    </row>
    <row r="33" spans="1:7" ht="14.45" customHeight="1" x14ac:dyDescent="0.25">
      <c r="A33" s="75" t="s">
        <v>425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</row>
    <row r="34" spans="1:7" ht="14.45" customHeight="1" x14ac:dyDescent="0.25">
      <c r="A34" s="75" t="s">
        <v>426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</row>
    <row r="35" spans="1:7" ht="14.45" customHeight="1" x14ac:dyDescent="0.25">
      <c r="A35" s="75" t="s">
        <v>427</v>
      </c>
      <c r="B35" s="144">
        <v>0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</row>
    <row r="36" spans="1:7" ht="14.45" customHeight="1" x14ac:dyDescent="0.25">
      <c r="A36" s="75" t="s">
        <v>428</v>
      </c>
      <c r="B36" s="144">
        <v>0</v>
      </c>
      <c r="C36" s="144">
        <v>0</v>
      </c>
      <c r="D36" s="144">
        <v>0</v>
      </c>
      <c r="E36" s="144">
        <v>0</v>
      </c>
      <c r="F36" s="144">
        <v>0</v>
      </c>
      <c r="G36" s="144">
        <v>0</v>
      </c>
    </row>
    <row r="37" spans="1:7" ht="14.45" customHeight="1" x14ac:dyDescent="0.25">
      <c r="A37" s="59" t="s">
        <v>429</v>
      </c>
      <c r="B37" s="144">
        <v>0</v>
      </c>
      <c r="C37" s="144">
        <v>0</v>
      </c>
      <c r="D37" s="144">
        <v>0</v>
      </c>
      <c r="E37" s="144">
        <v>0</v>
      </c>
      <c r="F37" s="144">
        <v>0</v>
      </c>
      <c r="G37" s="144">
        <v>0</v>
      </c>
    </row>
    <row r="38" spans="1:7" x14ac:dyDescent="0.25">
      <c r="A38" s="76" t="s">
        <v>430</v>
      </c>
      <c r="B38" s="144">
        <v>0</v>
      </c>
      <c r="C38" s="144">
        <v>0</v>
      </c>
      <c r="D38" s="144">
        <v>0</v>
      </c>
      <c r="E38" s="144">
        <v>0</v>
      </c>
      <c r="F38" s="144">
        <v>0</v>
      </c>
      <c r="G38" s="144">
        <v>0</v>
      </c>
    </row>
    <row r="39" spans="1:7" ht="30" x14ac:dyDescent="0.25">
      <c r="A39" s="76" t="s">
        <v>431</v>
      </c>
      <c r="B39" s="144">
        <v>0</v>
      </c>
      <c r="C39" s="144">
        <v>0</v>
      </c>
      <c r="D39" s="144">
        <v>0</v>
      </c>
      <c r="E39" s="144">
        <v>0</v>
      </c>
      <c r="F39" s="144">
        <v>0</v>
      </c>
      <c r="G39" s="144">
        <v>0</v>
      </c>
    </row>
    <row r="40" spans="1:7" x14ac:dyDescent="0.25">
      <c r="A40" s="76" t="s">
        <v>432</v>
      </c>
      <c r="B40" s="144">
        <v>0</v>
      </c>
      <c r="C40" s="144">
        <v>0</v>
      </c>
      <c r="D40" s="144">
        <v>0</v>
      </c>
      <c r="E40" s="144">
        <v>0</v>
      </c>
      <c r="F40" s="144">
        <v>0</v>
      </c>
      <c r="G40" s="144">
        <v>0</v>
      </c>
    </row>
    <row r="41" spans="1:7" x14ac:dyDescent="0.25">
      <c r="A41" s="76" t="s">
        <v>433</v>
      </c>
      <c r="B41" s="144">
        <v>0</v>
      </c>
      <c r="C41" s="144">
        <v>0</v>
      </c>
      <c r="D41" s="144">
        <v>0</v>
      </c>
      <c r="E41" s="144">
        <v>0</v>
      </c>
      <c r="F41" s="144">
        <v>0</v>
      </c>
      <c r="G41" s="144">
        <v>0</v>
      </c>
    </row>
    <row r="42" spans="1:7" x14ac:dyDescent="0.25">
      <c r="A42" s="76"/>
      <c r="B42" s="144"/>
      <c r="C42" s="144"/>
      <c r="D42" s="144"/>
      <c r="E42" s="144"/>
      <c r="F42" s="144"/>
      <c r="G42" s="144"/>
    </row>
    <row r="43" spans="1:7" x14ac:dyDescent="0.25">
      <c r="A43" s="3" t="s">
        <v>434</v>
      </c>
      <c r="B43" s="145">
        <v>0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</row>
    <row r="44" spans="1:7" x14ac:dyDescent="0.25">
      <c r="A44" s="58" t="s">
        <v>402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</row>
    <row r="45" spans="1:7" x14ac:dyDescent="0.25">
      <c r="A45" s="76" t="s">
        <v>403</v>
      </c>
      <c r="B45" s="144">
        <v>0</v>
      </c>
      <c r="C45" s="144">
        <v>0</v>
      </c>
      <c r="D45" s="144">
        <v>0</v>
      </c>
      <c r="E45" s="144">
        <v>0</v>
      </c>
      <c r="F45" s="144">
        <v>0</v>
      </c>
      <c r="G45" s="144">
        <v>0</v>
      </c>
    </row>
    <row r="46" spans="1:7" x14ac:dyDescent="0.25">
      <c r="A46" s="76" t="s">
        <v>404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</row>
    <row r="47" spans="1:7" x14ac:dyDescent="0.25">
      <c r="A47" s="76" t="s">
        <v>405</v>
      </c>
      <c r="B47" s="144">
        <v>0</v>
      </c>
      <c r="C47" s="144">
        <v>0</v>
      </c>
      <c r="D47" s="144">
        <v>0</v>
      </c>
      <c r="E47" s="144">
        <v>0</v>
      </c>
      <c r="F47" s="144">
        <v>0</v>
      </c>
      <c r="G47" s="144">
        <v>0</v>
      </c>
    </row>
    <row r="48" spans="1:7" x14ac:dyDescent="0.25">
      <c r="A48" s="76" t="s">
        <v>406</v>
      </c>
      <c r="B48" s="144">
        <v>0</v>
      </c>
      <c r="C48" s="144">
        <v>0</v>
      </c>
      <c r="D48" s="144">
        <v>0</v>
      </c>
      <c r="E48" s="144">
        <v>0</v>
      </c>
      <c r="F48" s="144">
        <v>0</v>
      </c>
      <c r="G48" s="144">
        <v>0</v>
      </c>
    </row>
    <row r="49" spans="1:7" x14ac:dyDescent="0.25">
      <c r="A49" s="76" t="s">
        <v>407</v>
      </c>
      <c r="B49" s="144">
        <v>0</v>
      </c>
      <c r="C49" s="144">
        <v>0</v>
      </c>
      <c r="D49" s="144">
        <v>0</v>
      </c>
      <c r="E49" s="144">
        <v>0</v>
      </c>
      <c r="F49" s="144">
        <v>0</v>
      </c>
      <c r="G49" s="144">
        <v>0</v>
      </c>
    </row>
    <row r="50" spans="1:7" x14ac:dyDescent="0.25">
      <c r="A50" s="76" t="s">
        <v>408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</row>
    <row r="51" spans="1:7" x14ac:dyDescent="0.25">
      <c r="A51" s="76" t="s">
        <v>409</v>
      </c>
      <c r="B51" s="144">
        <v>0</v>
      </c>
      <c r="C51" s="144">
        <v>0</v>
      </c>
      <c r="D51" s="144">
        <v>0</v>
      </c>
      <c r="E51" s="144">
        <v>0</v>
      </c>
      <c r="F51" s="144">
        <v>0</v>
      </c>
      <c r="G51" s="144">
        <v>0</v>
      </c>
    </row>
    <row r="52" spans="1:7" x14ac:dyDescent="0.25">
      <c r="A52" s="76" t="s">
        <v>410</v>
      </c>
      <c r="B52" s="144">
        <v>0</v>
      </c>
      <c r="C52" s="144">
        <v>0</v>
      </c>
      <c r="D52" s="144">
        <v>0</v>
      </c>
      <c r="E52" s="144">
        <v>0</v>
      </c>
      <c r="F52" s="144">
        <v>0</v>
      </c>
      <c r="G52" s="144">
        <v>0</v>
      </c>
    </row>
    <row r="53" spans="1:7" x14ac:dyDescent="0.25">
      <c r="A53" s="58" t="s">
        <v>411</v>
      </c>
      <c r="B53" s="144">
        <v>0</v>
      </c>
      <c r="C53" s="144">
        <v>0</v>
      </c>
      <c r="D53" s="144">
        <v>0</v>
      </c>
      <c r="E53" s="144">
        <v>0</v>
      </c>
      <c r="F53" s="144">
        <v>0</v>
      </c>
      <c r="G53" s="144">
        <v>0</v>
      </c>
    </row>
    <row r="54" spans="1:7" x14ac:dyDescent="0.25">
      <c r="A54" s="76" t="s">
        <v>412</v>
      </c>
      <c r="B54" s="144">
        <v>0</v>
      </c>
      <c r="C54" s="144">
        <v>0</v>
      </c>
      <c r="D54" s="144">
        <v>0</v>
      </c>
      <c r="E54" s="144">
        <v>0</v>
      </c>
      <c r="F54" s="144">
        <v>0</v>
      </c>
      <c r="G54" s="144">
        <v>0</v>
      </c>
    </row>
    <row r="55" spans="1:7" x14ac:dyDescent="0.25">
      <c r="A55" s="76" t="s">
        <v>413</v>
      </c>
      <c r="B55" s="144">
        <v>0</v>
      </c>
      <c r="C55" s="144">
        <v>0</v>
      </c>
      <c r="D55" s="144">
        <v>0</v>
      </c>
      <c r="E55" s="144">
        <v>0</v>
      </c>
      <c r="F55" s="144">
        <v>0</v>
      </c>
      <c r="G55" s="144">
        <v>0</v>
      </c>
    </row>
    <row r="56" spans="1:7" x14ac:dyDescent="0.25">
      <c r="A56" s="76" t="s">
        <v>414</v>
      </c>
      <c r="B56" s="144">
        <v>0</v>
      </c>
      <c r="C56" s="144">
        <v>0</v>
      </c>
      <c r="D56" s="144">
        <v>0</v>
      </c>
      <c r="E56" s="144">
        <v>0</v>
      </c>
      <c r="F56" s="144">
        <v>0</v>
      </c>
      <c r="G56" s="144">
        <v>0</v>
      </c>
    </row>
    <row r="57" spans="1:7" x14ac:dyDescent="0.25">
      <c r="A57" s="77" t="s">
        <v>415</v>
      </c>
      <c r="B57" s="144">
        <v>0</v>
      </c>
      <c r="C57" s="144">
        <v>0</v>
      </c>
      <c r="D57" s="144">
        <v>0</v>
      </c>
      <c r="E57" s="144">
        <v>0</v>
      </c>
      <c r="F57" s="144">
        <v>0</v>
      </c>
      <c r="G57" s="144">
        <v>0</v>
      </c>
    </row>
    <row r="58" spans="1:7" x14ac:dyDescent="0.25">
      <c r="A58" s="76" t="s">
        <v>416</v>
      </c>
      <c r="B58" s="144">
        <v>0</v>
      </c>
      <c r="C58" s="144">
        <v>0</v>
      </c>
      <c r="D58" s="144">
        <v>0</v>
      </c>
      <c r="E58" s="144">
        <v>0</v>
      </c>
      <c r="F58" s="144">
        <v>0</v>
      </c>
      <c r="G58" s="144">
        <v>0</v>
      </c>
    </row>
    <row r="59" spans="1:7" x14ac:dyDescent="0.25">
      <c r="A59" s="76" t="s">
        <v>417</v>
      </c>
      <c r="B59" s="144">
        <v>0</v>
      </c>
      <c r="C59" s="144">
        <v>0</v>
      </c>
      <c r="D59" s="144">
        <v>0</v>
      </c>
      <c r="E59" s="144">
        <v>0</v>
      </c>
      <c r="F59" s="144">
        <v>0</v>
      </c>
      <c r="G59" s="144">
        <v>0</v>
      </c>
    </row>
    <row r="60" spans="1:7" x14ac:dyDescent="0.25">
      <c r="A60" s="76" t="s">
        <v>418</v>
      </c>
      <c r="B60" s="144">
        <v>0</v>
      </c>
      <c r="C60" s="144">
        <v>0</v>
      </c>
      <c r="D60" s="144">
        <v>0</v>
      </c>
      <c r="E60" s="144">
        <v>0</v>
      </c>
      <c r="F60" s="144">
        <v>0</v>
      </c>
      <c r="G60" s="144">
        <v>0</v>
      </c>
    </row>
    <row r="61" spans="1:7" x14ac:dyDescent="0.25">
      <c r="A61" s="58" t="s">
        <v>419</v>
      </c>
      <c r="B61" s="144">
        <v>0</v>
      </c>
      <c r="C61" s="144">
        <v>0</v>
      </c>
      <c r="D61" s="144">
        <v>0</v>
      </c>
      <c r="E61" s="144">
        <v>0</v>
      </c>
      <c r="F61" s="144">
        <v>0</v>
      </c>
      <c r="G61" s="144">
        <v>0</v>
      </c>
    </row>
    <row r="62" spans="1:7" x14ac:dyDescent="0.25">
      <c r="A62" s="76" t="s">
        <v>420</v>
      </c>
      <c r="B62" s="144">
        <v>0</v>
      </c>
      <c r="C62" s="144">
        <v>0</v>
      </c>
      <c r="D62" s="144">
        <v>0</v>
      </c>
      <c r="E62" s="144">
        <v>0</v>
      </c>
      <c r="F62" s="144">
        <v>0</v>
      </c>
      <c r="G62" s="144">
        <v>0</v>
      </c>
    </row>
    <row r="63" spans="1:7" x14ac:dyDescent="0.25">
      <c r="A63" s="76" t="s">
        <v>421</v>
      </c>
      <c r="B63" s="144">
        <v>0</v>
      </c>
      <c r="C63" s="144">
        <v>0</v>
      </c>
      <c r="D63" s="144">
        <v>0</v>
      </c>
      <c r="E63" s="144">
        <v>0</v>
      </c>
      <c r="F63" s="144">
        <v>0</v>
      </c>
      <c r="G63" s="144">
        <v>0</v>
      </c>
    </row>
    <row r="64" spans="1:7" x14ac:dyDescent="0.25">
      <c r="A64" s="76" t="s">
        <v>422</v>
      </c>
      <c r="B64" s="144">
        <v>0</v>
      </c>
      <c r="C64" s="144">
        <v>0</v>
      </c>
      <c r="D64" s="144">
        <v>0</v>
      </c>
      <c r="E64" s="144">
        <v>0</v>
      </c>
      <c r="F64" s="144">
        <v>0</v>
      </c>
      <c r="G64" s="144">
        <v>0</v>
      </c>
    </row>
    <row r="65" spans="1:7" x14ac:dyDescent="0.25">
      <c r="A65" s="76" t="s">
        <v>423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76" t="s">
        <v>424</v>
      </c>
      <c r="B66" s="144">
        <v>0</v>
      </c>
      <c r="C66" s="144">
        <v>0</v>
      </c>
      <c r="D66" s="144">
        <v>0</v>
      </c>
      <c r="E66" s="144">
        <v>0</v>
      </c>
      <c r="F66" s="144">
        <v>0</v>
      </c>
      <c r="G66" s="144">
        <v>0</v>
      </c>
    </row>
    <row r="67" spans="1:7" x14ac:dyDescent="0.25">
      <c r="A67" s="76" t="s">
        <v>425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76" t="s">
        <v>426</v>
      </c>
      <c r="B68" s="144">
        <v>0</v>
      </c>
      <c r="C68" s="144">
        <v>0</v>
      </c>
      <c r="D68" s="144">
        <v>0</v>
      </c>
      <c r="E68" s="144">
        <v>0</v>
      </c>
      <c r="F68" s="144">
        <v>0</v>
      </c>
      <c r="G68" s="144">
        <v>0</v>
      </c>
    </row>
    <row r="69" spans="1:7" x14ac:dyDescent="0.25">
      <c r="A69" s="76" t="s">
        <v>427</v>
      </c>
      <c r="B69" s="144">
        <v>0</v>
      </c>
      <c r="C69" s="144">
        <v>0</v>
      </c>
      <c r="D69" s="144">
        <v>0</v>
      </c>
      <c r="E69" s="144">
        <v>0</v>
      </c>
      <c r="F69" s="144">
        <v>0</v>
      </c>
      <c r="G69" s="144">
        <v>0</v>
      </c>
    </row>
    <row r="70" spans="1:7" x14ac:dyDescent="0.25">
      <c r="A70" s="76" t="s">
        <v>428</v>
      </c>
      <c r="B70" s="144">
        <v>0</v>
      </c>
      <c r="C70" s="144">
        <v>0</v>
      </c>
      <c r="D70" s="144">
        <v>0</v>
      </c>
      <c r="E70" s="144">
        <v>0</v>
      </c>
      <c r="F70" s="144">
        <v>0</v>
      </c>
      <c r="G70" s="144">
        <v>0</v>
      </c>
    </row>
    <row r="71" spans="1:7" x14ac:dyDescent="0.25">
      <c r="A71" s="59" t="s">
        <v>429</v>
      </c>
      <c r="B71" s="146">
        <v>0</v>
      </c>
      <c r="C71" s="146">
        <v>0</v>
      </c>
      <c r="D71" s="146">
        <v>0</v>
      </c>
      <c r="E71" s="146">
        <v>0</v>
      </c>
      <c r="F71" s="146">
        <v>0</v>
      </c>
      <c r="G71" s="146">
        <v>0</v>
      </c>
    </row>
    <row r="72" spans="1:7" x14ac:dyDescent="0.25">
      <c r="A72" s="76" t="s">
        <v>430</v>
      </c>
      <c r="B72" s="144">
        <v>0</v>
      </c>
      <c r="C72" s="144">
        <v>0</v>
      </c>
      <c r="D72" s="144">
        <v>0</v>
      </c>
      <c r="E72" s="144">
        <v>0</v>
      </c>
      <c r="F72" s="144">
        <v>0</v>
      </c>
      <c r="G72" s="144">
        <v>0</v>
      </c>
    </row>
    <row r="73" spans="1:7" ht="30" x14ac:dyDescent="0.25">
      <c r="A73" s="76" t="s">
        <v>431</v>
      </c>
      <c r="B73" s="144">
        <v>0</v>
      </c>
      <c r="C73" s="144">
        <v>0</v>
      </c>
      <c r="D73" s="144">
        <v>0</v>
      </c>
      <c r="E73" s="144">
        <v>0</v>
      </c>
      <c r="F73" s="144">
        <v>0</v>
      </c>
      <c r="G73" s="144">
        <v>0</v>
      </c>
    </row>
    <row r="74" spans="1:7" x14ac:dyDescent="0.25">
      <c r="A74" s="76" t="s">
        <v>432</v>
      </c>
      <c r="B74" s="144">
        <v>0</v>
      </c>
      <c r="C74" s="144">
        <v>0</v>
      </c>
      <c r="D74" s="144">
        <v>0</v>
      </c>
      <c r="E74" s="144">
        <v>0</v>
      </c>
      <c r="F74" s="144">
        <v>0</v>
      </c>
      <c r="G74" s="144">
        <v>0</v>
      </c>
    </row>
    <row r="75" spans="1:7" x14ac:dyDescent="0.25">
      <c r="A75" s="76" t="s">
        <v>433</v>
      </c>
      <c r="B75" s="144">
        <v>0</v>
      </c>
      <c r="C75" s="144">
        <v>0</v>
      </c>
      <c r="D75" s="144">
        <v>0</v>
      </c>
      <c r="E75" s="144">
        <v>0</v>
      </c>
      <c r="F75" s="144">
        <v>0</v>
      </c>
      <c r="G75" s="144">
        <v>0</v>
      </c>
    </row>
    <row r="76" spans="1:7" x14ac:dyDescent="0.25">
      <c r="A76" s="45"/>
      <c r="B76" s="147"/>
      <c r="C76" s="147"/>
      <c r="D76" s="147"/>
      <c r="E76" s="147"/>
      <c r="F76" s="147"/>
      <c r="G76" s="147"/>
    </row>
    <row r="77" spans="1:7" x14ac:dyDescent="0.25">
      <c r="A77" s="3" t="s">
        <v>385</v>
      </c>
      <c r="B77" s="145">
        <v>5645810.6699999999</v>
      </c>
      <c r="C77" s="145">
        <v>0</v>
      </c>
      <c r="D77" s="145">
        <v>5645810.6699999999</v>
      </c>
      <c r="E77" s="145">
        <v>2043470.31</v>
      </c>
      <c r="F77" s="145">
        <v>2043470.31</v>
      </c>
      <c r="G77" s="145">
        <v>3602340.36</v>
      </c>
    </row>
    <row r="78" spans="1:7" x14ac:dyDescent="0.25">
      <c r="A78" s="55"/>
      <c r="B78" s="148"/>
      <c r="C78" s="148"/>
      <c r="D78" s="148"/>
      <c r="E78" s="148"/>
      <c r="F78" s="148"/>
      <c r="G78" s="148"/>
    </row>
  </sheetData>
  <mergeCells count="6">
    <mergeCell ref="A7:A8"/>
    <mergeCell ref="B7:F7"/>
    <mergeCell ref="G7:G8"/>
    <mergeCell ref="A1:G1"/>
    <mergeCell ref="B2:F2"/>
    <mergeCell ref="B5:F5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activeCell="B8" sqref="B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5"/>
      <c r="B1" s="164"/>
      <c r="C1" s="164"/>
      <c r="D1" s="164"/>
      <c r="E1" s="164"/>
      <c r="F1" s="164"/>
      <c r="G1" s="165"/>
    </row>
    <row r="2" spans="1:7" x14ac:dyDescent="0.25">
      <c r="A2" s="104">
        <f>'Formato 1'!A2</f>
        <v>0</v>
      </c>
      <c r="B2" s="158" t="s">
        <v>561</v>
      </c>
      <c r="C2" s="158"/>
      <c r="D2" s="158"/>
      <c r="E2" s="158"/>
      <c r="F2" s="158"/>
      <c r="G2" s="106"/>
    </row>
    <row r="3" spans="1:7" x14ac:dyDescent="0.25">
      <c r="A3" s="107" t="s">
        <v>302</v>
      </c>
      <c r="B3" s="108"/>
      <c r="C3" s="108"/>
      <c r="D3" s="108"/>
      <c r="E3" s="108"/>
      <c r="F3" s="108"/>
      <c r="G3" s="109"/>
    </row>
    <row r="4" spans="1:7" x14ac:dyDescent="0.25">
      <c r="A4" s="107" t="s">
        <v>435</v>
      </c>
      <c r="B4" s="108"/>
      <c r="C4" s="108"/>
      <c r="D4" s="108"/>
      <c r="E4" s="108"/>
      <c r="F4" s="108"/>
      <c r="G4" s="109"/>
    </row>
    <row r="5" spans="1:7" x14ac:dyDescent="0.25">
      <c r="A5" s="107">
        <f>'Formato 3'!A4</f>
        <v>0</v>
      </c>
      <c r="B5" s="171" t="s">
        <v>562</v>
      </c>
      <c r="C5" s="172"/>
      <c r="D5" s="172"/>
      <c r="E5" s="172"/>
      <c r="F5" s="172"/>
      <c r="G5" s="109"/>
    </row>
    <row r="6" spans="1:7" ht="41.45" customHeight="1" x14ac:dyDescent="0.25">
      <c r="A6" s="110" t="s">
        <v>2</v>
      </c>
      <c r="B6" s="111"/>
      <c r="C6" s="111"/>
      <c r="D6" s="111"/>
      <c r="E6" s="111"/>
      <c r="F6" s="111"/>
      <c r="G6" s="112"/>
    </row>
    <row r="7" spans="1:7" x14ac:dyDescent="0.25">
      <c r="A7" s="168" t="s">
        <v>436</v>
      </c>
      <c r="B7" s="173" t="s">
        <v>304</v>
      </c>
      <c r="C7" s="173"/>
      <c r="D7" s="173"/>
      <c r="E7" s="173"/>
      <c r="F7" s="173"/>
      <c r="G7" s="173" t="s">
        <v>305</v>
      </c>
    </row>
    <row r="8" spans="1:7" ht="30" x14ac:dyDescent="0.25">
      <c r="A8" s="169"/>
      <c r="B8" s="7" t="s">
        <v>306</v>
      </c>
      <c r="C8" s="33" t="s">
        <v>400</v>
      </c>
      <c r="D8" s="33" t="s">
        <v>237</v>
      </c>
      <c r="E8" s="33" t="s">
        <v>192</v>
      </c>
      <c r="F8" s="33" t="s">
        <v>209</v>
      </c>
      <c r="G8" s="183"/>
    </row>
    <row r="9" spans="1:7" ht="15.75" customHeight="1" x14ac:dyDescent="0.25">
      <c r="A9" s="27" t="s">
        <v>437</v>
      </c>
      <c r="B9" s="150">
        <v>4770146.17</v>
      </c>
      <c r="C9" s="150">
        <v>0</v>
      </c>
      <c r="D9" s="150">
        <v>4770146.17</v>
      </c>
      <c r="E9" s="150">
        <v>1863298.02</v>
      </c>
      <c r="F9" s="150">
        <v>1863298.02</v>
      </c>
      <c r="G9" s="150">
        <v>2906848.15</v>
      </c>
    </row>
    <row r="10" spans="1:7" x14ac:dyDescent="0.25">
      <c r="A10" s="58" t="s">
        <v>438</v>
      </c>
      <c r="B10" s="154">
        <v>4770146.17</v>
      </c>
      <c r="C10" s="154">
        <v>0</v>
      </c>
      <c r="D10" s="151">
        <v>4770146.17</v>
      </c>
      <c r="E10" s="154">
        <v>1863298.02</v>
      </c>
      <c r="F10" s="154">
        <v>1863298.02</v>
      </c>
      <c r="G10" s="151">
        <v>2906848.15</v>
      </c>
    </row>
    <row r="11" spans="1:7" ht="15.75" customHeight="1" x14ac:dyDescent="0.25">
      <c r="A11" s="58" t="s">
        <v>439</v>
      </c>
      <c r="B11" s="151">
        <v>0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</row>
    <row r="12" spans="1:7" x14ac:dyDescent="0.25">
      <c r="A12" s="58" t="s">
        <v>440</v>
      </c>
      <c r="B12" s="151">
        <v>0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</row>
    <row r="13" spans="1:7" x14ac:dyDescent="0.25">
      <c r="A13" s="75" t="s">
        <v>441</v>
      </c>
      <c r="B13" s="151">
        <v>0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</row>
    <row r="14" spans="1:7" x14ac:dyDescent="0.25">
      <c r="A14" s="75" t="s">
        <v>442</v>
      </c>
      <c r="B14" s="151">
        <v>0</v>
      </c>
      <c r="C14" s="151">
        <v>0</v>
      </c>
      <c r="D14" s="151">
        <v>0</v>
      </c>
      <c r="E14" s="151">
        <v>0</v>
      </c>
      <c r="F14" s="151">
        <v>0</v>
      </c>
      <c r="G14" s="151">
        <v>0</v>
      </c>
    </row>
    <row r="15" spans="1:7" x14ac:dyDescent="0.25">
      <c r="A15" s="58" t="s">
        <v>443</v>
      </c>
      <c r="B15" s="151">
        <v>0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</row>
    <row r="16" spans="1:7" ht="30" x14ac:dyDescent="0.25">
      <c r="A16" s="59" t="s">
        <v>444</v>
      </c>
      <c r="B16" s="151">
        <v>0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</row>
    <row r="17" spans="1:7" x14ac:dyDescent="0.25">
      <c r="A17" s="75" t="s">
        <v>445</v>
      </c>
      <c r="B17" s="151">
        <v>0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</row>
    <row r="18" spans="1:7" x14ac:dyDescent="0.25">
      <c r="A18" s="75" t="s">
        <v>446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</row>
    <row r="19" spans="1:7" x14ac:dyDescent="0.25">
      <c r="A19" s="58" t="s">
        <v>447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</row>
    <row r="20" spans="1:7" x14ac:dyDescent="0.25">
      <c r="A20" s="45"/>
      <c r="B20" s="152"/>
      <c r="C20" s="152"/>
      <c r="D20" s="152"/>
      <c r="E20" s="152"/>
      <c r="F20" s="152"/>
      <c r="G20" s="152"/>
    </row>
    <row r="21" spans="1:7" x14ac:dyDescent="0.25">
      <c r="A21" s="34" t="s">
        <v>448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</row>
    <row r="22" spans="1:7" x14ac:dyDescent="0.25">
      <c r="A22" s="58" t="s">
        <v>438</v>
      </c>
      <c r="B22" s="154">
        <v>0</v>
      </c>
      <c r="C22" s="154">
        <v>0</v>
      </c>
      <c r="D22" s="151">
        <v>0</v>
      </c>
      <c r="E22" s="154">
        <v>0</v>
      </c>
      <c r="F22" s="154">
        <v>0</v>
      </c>
      <c r="G22" s="151">
        <v>0</v>
      </c>
    </row>
    <row r="23" spans="1:7" x14ac:dyDescent="0.25">
      <c r="A23" s="58" t="s">
        <v>439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</row>
    <row r="24" spans="1:7" x14ac:dyDescent="0.25">
      <c r="A24" s="58" t="s">
        <v>440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</row>
    <row r="25" spans="1:7" x14ac:dyDescent="0.25">
      <c r="A25" s="75" t="s">
        <v>441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</row>
    <row r="26" spans="1:7" x14ac:dyDescent="0.25">
      <c r="A26" s="75" t="s">
        <v>442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</row>
    <row r="27" spans="1:7" x14ac:dyDescent="0.25">
      <c r="A27" s="58" t="s">
        <v>443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</row>
    <row r="28" spans="1:7" ht="30" x14ac:dyDescent="0.25">
      <c r="A28" s="59" t="s">
        <v>444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</row>
    <row r="29" spans="1:7" x14ac:dyDescent="0.25">
      <c r="A29" s="75" t="s">
        <v>445</v>
      </c>
      <c r="B29" s="151">
        <v>0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</row>
    <row r="30" spans="1:7" x14ac:dyDescent="0.25">
      <c r="A30" s="75" t="s">
        <v>446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</row>
    <row r="31" spans="1:7" x14ac:dyDescent="0.25">
      <c r="A31" s="58" t="s">
        <v>447</v>
      </c>
      <c r="B31" s="151">
        <v>0</v>
      </c>
      <c r="C31" s="151">
        <v>0</v>
      </c>
      <c r="D31" s="151">
        <v>0</v>
      </c>
      <c r="E31" s="151">
        <v>0</v>
      </c>
      <c r="F31" s="151">
        <v>0</v>
      </c>
      <c r="G31" s="151">
        <v>0</v>
      </c>
    </row>
    <row r="32" spans="1:7" x14ac:dyDescent="0.25">
      <c r="A32" s="45"/>
      <c r="B32" s="152"/>
      <c r="C32" s="152"/>
      <c r="D32" s="152"/>
      <c r="E32" s="152"/>
      <c r="F32" s="152"/>
      <c r="G32" s="152"/>
    </row>
    <row r="33" spans="1:7" ht="14.45" customHeight="1" x14ac:dyDescent="0.25">
      <c r="A33" s="3" t="s">
        <v>449</v>
      </c>
      <c r="B33" s="150">
        <v>4770146.17</v>
      </c>
      <c r="C33" s="150">
        <v>0</v>
      </c>
      <c r="D33" s="150">
        <v>4770146.17</v>
      </c>
      <c r="E33" s="150">
        <v>1863298.02</v>
      </c>
      <c r="F33" s="150">
        <v>1863298.02</v>
      </c>
      <c r="G33" s="150">
        <v>2906848.15</v>
      </c>
    </row>
    <row r="34" spans="1:7" ht="14.45" customHeight="1" x14ac:dyDescent="0.25">
      <c r="A34" s="55"/>
      <c r="B34" s="153"/>
      <c r="C34" s="153"/>
      <c r="D34" s="153"/>
      <c r="E34" s="153"/>
      <c r="F34" s="153"/>
      <c r="G34" s="153"/>
    </row>
  </sheetData>
  <mergeCells count="6">
    <mergeCell ref="A7:A8"/>
    <mergeCell ref="B7:F7"/>
    <mergeCell ref="G7:G8"/>
    <mergeCell ref="A1:G1"/>
    <mergeCell ref="B2:F2"/>
    <mergeCell ref="B5:F5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2023-08-16T04:33:04Z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