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ADIS\Desktop\MICHELLE\CUENTA PUBLICA\2022\4 TRIMESTRE\"/>
    </mc:Choice>
  </mc:AlternateContent>
  <bookViews>
    <workbookView xWindow="0" yWindow="0" windowWidth="28800" windowHeight="121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E30" i="1" l="1"/>
  <c r="F30" i="1"/>
  <c r="G30" i="1"/>
  <c r="H30" i="1"/>
  <c r="I30" i="1"/>
  <c r="D30" i="1"/>
  <c r="F34" i="1" l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H35" i="1" s="1"/>
  <c r="G9" i="1"/>
  <c r="G35" i="1" s="1"/>
  <c r="H6" i="1"/>
  <c r="G6" i="1"/>
  <c r="E25" i="1"/>
  <c r="E22" i="1"/>
  <c r="E18" i="1"/>
  <c r="E9" i="1"/>
  <c r="E35" i="1" s="1"/>
  <c r="E6" i="1"/>
  <c r="D25" i="1"/>
  <c r="D22" i="1"/>
  <c r="D18" i="1"/>
  <c r="D9" i="1"/>
  <c r="D35" i="1" s="1"/>
  <c r="D6" i="1"/>
  <c r="F18" i="1" l="1"/>
  <c r="F6" i="1"/>
  <c r="I9" i="1"/>
  <c r="I35" i="1" s="1"/>
  <c r="I25" i="1"/>
  <c r="I22" i="1"/>
  <c r="F25" i="1"/>
  <c r="F9" i="1"/>
  <c r="F35" i="1" s="1"/>
  <c r="F22" i="1"/>
  <c r="I19" i="1"/>
  <c r="I18" i="1" s="1"/>
  <c r="I6" i="1"/>
</calcChain>
</file>

<file path=xl/sharedStrings.xml><?xml version="1.0" encoding="utf-8"?>
<sst xmlns="http://schemas.openxmlformats.org/spreadsheetml/2006/main" count="72" uniqueCount="72">
  <si>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</si>
  <si>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</si>
  <si>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</si>
  <si>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</si>
  <si>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</si>
  <si>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</si>
  <si>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</si>
  <si>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</si>
  <si>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</si>
  <si>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</si>
  <si>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</si>
  <si>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</si>
  <si>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</si>
  <si>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</si>
  <si>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</si>
  <si>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</si>
  <si>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</si>
  <si>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</si>
  <si>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</si>
  <si>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</si>
  <si>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</si>
  <si>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</si>
  <si>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</si>
  <si>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</si>
  <si>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</si>
  <si>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</si>
  <si>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</si>
  <si>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</si>
  <si>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</si>
  <si>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</si>
  <si>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</si>
  <si>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</si>
  <si>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</si>
  <si>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</si>
  <si>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</si>
  <si>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</si>
  <si>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</si>
  <si>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</si>
  <si>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</si>
  <si>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</si>
  <si>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</si>
  <si>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</si>
  <si>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</si>
  <si>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</si>
  <si>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</si>
  <si>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</si>
  <si>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</si>
  <si>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</si>
  <si>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</si>
  <si>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</si>
  <si>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</si>
  <si>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</si>
  <si>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</si>
  <si>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</si>
  <si>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</si>
  <si>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</si>
  <si>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</si>
  <si>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</si>
  <si>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</si>
  <si>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</si>
  <si>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</si>
  <si>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</si>
  <si>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</si>
  <si>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</si>
  <si>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</si>
  <si>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Instituto para las Personas con Discapacidad Salamanca
Gasto por Categoría Programática
Del 1 de Enero al 31 de Diciembre de 2022</t>
  </si>
  <si>
    <t>C.P.MICHELLE RUBI REYES RAMIREZ</t>
  </si>
  <si>
    <t>LIC.HECTOR MANUEL CASTAÑÓN VAZQUEZ</t>
  </si>
  <si>
    <t>ELABORA</t>
  </si>
  <si>
    <t>AUTORIZA</t>
  </si>
  <si>
    <t>COORDINADORA ADMINISTRATIVA</t>
  </si>
  <si>
    <t xml:space="preserve">DIRECTOR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</si>
</sst>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2" fillId="0" borderId="0" xfId="8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center" vertical="top"/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25">
    <cellStyle name="Euro" xfId="1"/>
    <cellStyle name="Millares 2" xfId="2"/>
    <cellStyle name="Millares 2 2" xfId="3"/>
    <cellStyle name="Millares 2 2 2" xfId="18"/>
    <cellStyle name="Millares 2 3" xfId="4"/>
    <cellStyle name="Millares 2 3 2" xfId="19"/>
    <cellStyle name="Millares 2 4" xfId="24"/>
    <cellStyle name="Millares 2 5" xfId="17"/>
    <cellStyle name="Millares 3" xfId="5"/>
    <cellStyle name="Millares 3 2" xfId="20"/>
    <cellStyle name="Moneda 2" xfId="6"/>
    <cellStyle name="Moneda 2 2" xfId="21"/>
    <cellStyle name="Normal" xfId="0" builtinId="0"/>
    <cellStyle name="Normal 2" xfId="7"/>
    <cellStyle name="Normal 2 2" xfId="8"/>
    <cellStyle name="Normal 2 3" xfId="22"/>
    <cellStyle name="Normal 3" xfId="9"/>
    <cellStyle name="Normal 3 2" xfId="2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tabSelected="1" zoomScaleNormal="100" zoomScaleSheetLayoutView="90" workbookViewId="0">
      <selection activeCell="K15" sqref="K15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3" t="s">
        <v>65</v>
      </c>
      <c r="C1" s="23"/>
      <c r="D1" s="23"/>
      <c r="E1" s="23"/>
      <c r="F1" s="23"/>
      <c r="G1" s="23"/>
      <c r="H1" s="23"/>
      <c r="I1" s="26"/>
    </row>
    <row r="2" spans="1:9" ht="15" customHeight="1" x14ac:dyDescent="0.2">
      <c r="A2" s="14"/>
      <c r="B2" s="27" t="s">
        <v>64</v>
      </c>
      <c r="C2" s="28"/>
      <c r="D2" s="23" t="s">
        <v>32</v>
      </c>
      <c r="E2" s="23"/>
      <c r="F2" s="23"/>
      <c r="G2" s="23"/>
      <c r="H2" s="23"/>
      <c r="I2" s="24" t="s">
        <v>30</v>
      </c>
    </row>
    <row r="3" spans="1:9" ht="24.95" customHeight="1" x14ac:dyDescent="0.2">
      <c r="A3" s="14"/>
      <c r="B3" s="29"/>
      <c r="C3" s="30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5"/>
    </row>
    <row r="4" spans="1:9" x14ac:dyDescent="0.2">
      <c r="A4" s="14"/>
      <c r="B4" s="31"/>
      <c r="C4" s="32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5645810.6699999999</v>
      </c>
      <c r="E9" s="16">
        <f>SUM(E10:E17)</f>
        <v>284713.90000000002</v>
      </c>
      <c r="F9" s="16">
        <f t="shared" ref="F9:I9" si="1">SUM(F10:F17)</f>
        <v>5930524.5700000003</v>
      </c>
      <c r="G9" s="16">
        <f t="shared" si="1"/>
        <v>4915102.58</v>
      </c>
      <c r="H9" s="16">
        <f t="shared" si="1"/>
        <v>4895670.58</v>
      </c>
      <c r="I9" s="16">
        <f t="shared" si="1"/>
        <v>1015421.9900000002</v>
      </c>
    </row>
    <row r="10" spans="1:9" x14ac:dyDescent="0.2">
      <c r="A10" s="15" t="s">
        <v>43</v>
      </c>
      <c r="B10" s="6"/>
      <c r="C10" s="3" t="s">
        <v>4</v>
      </c>
      <c r="D10" s="17">
        <v>5645810.6699999999</v>
      </c>
      <c r="E10" s="17">
        <v>284713.90000000002</v>
      </c>
      <c r="F10" s="17">
        <f t="shared" ref="F10:F17" si="2">D10+E10</f>
        <v>5930524.5700000003</v>
      </c>
      <c r="G10" s="17">
        <v>4915102.58</v>
      </c>
      <c r="H10" s="17">
        <v>4895670.58</v>
      </c>
      <c r="I10" s="17">
        <f t="shared" ref="I10:I17" si="3">F10-G10</f>
        <v>1015421.9900000002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0</v>
      </c>
      <c r="E12" s="17">
        <v>0</v>
      </c>
      <c r="F12" s="17">
        <f t="shared" si="2"/>
        <v>0</v>
      </c>
      <c r="G12" s="17">
        <v>0</v>
      </c>
      <c r="H12" s="17">
        <v>0</v>
      </c>
      <c r="I12" s="17">
        <f t="shared" si="3"/>
        <v>0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0</v>
      </c>
      <c r="E18" s="16">
        <f>SUM(E19:E21)</f>
        <v>0</v>
      </c>
      <c r="F18" s="16">
        <f t="shared" ref="F18:I18" si="4">SUM(F19:F21)</f>
        <v>0</v>
      </c>
      <c r="G18" s="16">
        <f t="shared" si="4"/>
        <v>0</v>
      </c>
      <c r="H18" s="16">
        <f t="shared" si="4"/>
        <v>0</v>
      </c>
      <c r="I18" s="16">
        <f t="shared" si="4"/>
        <v>0</v>
      </c>
    </row>
    <row r="19" spans="1:9" x14ac:dyDescent="0.2">
      <c r="A19" s="15" t="s">
        <v>51</v>
      </c>
      <c r="B19" s="6"/>
      <c r="C19" s="3" t="s">
        <v>13</v>
      </c>
      <c r="D19" s="17">
        <v>0</v>
      </c>
      <c r="E19" s="17">
        <v>0</v>
      </c>
      <c r="F19" s="17">
        <f t="shared" ref="F19:F21" si="5">D19+E19</f>
        <v>0</v>
      </c>
      <c r="G19" s="17">
        <v>0</v>
      </c>
      <c r="H19" s="17">
        <v>0</v>
      </c>
      <c r="I19" s="17">
        <f t="shared" ref="I19:I21" si="6">F19-G19</f>
        <v>0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21" t="s">
        <v>31</v>
      </c>
      <c r="C35" s="22"/>
      <c r="D35" s="18">
        <f>SUM(D6+D9+D18+D22+D25+D30+D32+D33+D34)</f>
        <v>5645810.6699999999</v>
      </c>
      <c r="E35" s="18">
        <f t="shared" ref="E35:I35" si="16">SUM(E6+E9+E18+E22+E25+E30+E32+E33+E34)</f>
        <v>284713.90000000002</v>
      </c>
      <c r="F35" s="18">
        <f t="shared" si="16"/>
        <v>5930524.5700000003</v>
      </c>
      <c r="G35" s="18">
        <f t="shared" si="16"/>
        <v>4915102.58</v>
      </c>
      <c r="H35" s="18">
        <f t="shared" si="16"/>
        <v>4895670.58</v>
      </c>
      <c r="I35" s="18">
        <f t="shared" si="16"/>
        <v>1015421.9900000002</v>
      </c>
    </row>
    <row r="36" spans="1:9" x14ac:dyDescent="0.2">
      <c r="B36" s="1" t="s">
        <v>36</v>
      </c>
    </row>
    <row r="43" spans="1:9" x14ac:dyDescent="0.2">
      <c r="C43" s="19" t="s">
        <v>66</v>
      </c>
      <c r="D43" s="20"/>
      <c r="E43" s="20"/>
      <c r="G43" s="20" t="s">
        <v>67</v>
      </c>
      <c r="H43" s="20"/>
    </row>
    <row r="44" spans="1:9" x14ac:dyDescent="0.2">
      <c r="C44" s="19" t="s">
        <v>70</v>
      </c>
      <c r="D44" s="20"/>
      <c r="E44" s="20"/>
      <c r="G44" s="20" t="s">
        <v>71</v>
      </c>
      <c r="H44" s="20"/>
    </row>
    <row r="45" spans="1:9" x14ac:dyDescent="0.2">
      <c r="C45" s="19" t="s">
        <v>68</v>
      </c>
      <c r="D45" s="20"/>
      <c r="E45" s="20"/>
      <c r="G45" s="20" t="s">
        <v>69</v>
      </c>
      <c r="H45" s="20"/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11">
    <mergeCell ref="D2:H2"/>
    <mergeCell ref="I2:I3"/>
    <mergeCell ref="B1:I1"/>
    <mergeCell ref="B2:C4"/>
    <mergeCell ref="D45:E45"/>
    <mergeCell ref="G45:H45"/>
    <mergeCell ref="D43:E43"/>
    <mergeCell ref="D44:E44"/>
    <mergeCell ref="G43:H43"/>
    <mergeCell ref="G44:H44"/>
    <mergeCell ref="B35:C35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2017-03-30T22:19:49Z</cp:lastPrinted>
  <dcterms:created xsi:type="dcterms:W3CDTF">2012-12-11T21:13:37Z</dcterms:created>
  <dcterms:modified xsi:type="dcterms:W3CDTF">2023-01-26T17:57:41Z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