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\CUENTA PUBLICA\2022\4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18" i="2" l="1"/>
  <c r="E21" i="2" l="1"/>
  <c r="F21" i="2" s="1"/>
  <c r="E20" i="2"/>
  <c r="F20" i="2" s="1"/>
  <c r="E19" i="2"/>
  <c r="F19" i="2" s="1"/>
  <c r="E18" i="2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D3" i="2"/>
  <c r="C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<sst xmlns="http://schemas.openxmlformats.org/spreadsheetml/2006/main" count="33" uniqueCount="33">
  <si>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</si>
  <si>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</si>
  <si>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</si>
  <si>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</si>
  <si>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</si>
  <si>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</si>
  <si>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</si>
  <si>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</si>
  <si>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</si>
  <si>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</si>
  <si>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</si>
  <si>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</si>
  <si>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</si>
  <si>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</si>
  <si>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</si>
  <si>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</si>
  <si>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</si>
  <si>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</si>
  <si>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</si>
  <si>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</si>
  <si>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</si>
  <si>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</si>
  <si>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</si>
  <si>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</si>
  <si>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</si>
  <si>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</si>
  <si>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para las Personas con Discapacidad Salamanca
Estado Analítico del Activo
Del 1 de Enero al 31 de Diciembre de 2022
(Cifras en Pesos)</t>
  </si>
  <si>
    <t>C.P.MICHELLE RUBI REYES RAMIREZ</t>
  </si>
  <si>
    <t>LIC.HECTOR MANUEL CASTAÑÓN VAZQUEZ</t>
  </si>
  <si>
    <t>ELABORA</t>
  </si>
  <si>
    <t>AUTORIZA</t>
  </si>
  <si>
    <t>COORDINADORA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</si>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</sst>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5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F30" sqref="F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1214138.6200000001</v>
      </c>
      <c r="C3" s="8">
        <f t="shared" ref="C3:F3" si="0">C4+C12</f>
        <v>14544723.48</v>
      </c>
      <c r="D3" s="8">
        <f t="shared" si="0"/>
        <v>13550918.210000001</v>
      </c>
      <c r="E3" s="8">
        <f t="shared" si="0"/>
        <v>2207943.8899999992</v>
      </c>
      <c r="F3" s="8">
        <f t="shared" si="0"/>
        <v>993805.26999999955</v>
      </c>
    </row>
    <row r="4" spans="1:6" x14ac:dyDescent="0.2">
      <c r="A4" s="5" t="s">
        <v>4</v>
      </c>
      <c r="B4" s="8">
        <f>SUM(B5:B11)</f>
        <v>916983.37</v>
      </c>
      <c r="C4" s="8">
        <f>SUM(C5:C11)</f>
        <v>14544723.48</v>
      </c>
      <c r="D4" s="8">
        <f>SUM(D5:D11)</f>
        <v>13480318.74</v>
      </c>
      <c r="E4" s="8">
        <f>SUM(E5:E11)</f>
        <v>1981388.1099999994</v>
      </c>
      <c r="F4" s="8">
        <f>SUM(F5:F11)</f>
        <v>1064404.7399999995</v>
      </c>
    </row>
    <row r="5" spans="1:6" x14ac:dyDescent="0.2">
      <c r="A5" s="6" t="s">
        <v>5</v>
      </c>
      <c r="B5" s="9">
        <v>907558.71</v>
      </c>
      <c r="C5" s="9">
        <v>7575828.3799999999</v>
      </c>
      <c r="D5" s="9">
        <v>6505545.6200000001</v>
      </c>
      <c r="E5" s="9">
        <f>B5+C5-D5</f>
        <v>1977841.4699999997</v>
      </c>
      <c r="F5" s="9">
        <f t="shared" ref="F5:F11" si="1">E5-B5</f>
        <v>1070282.7599999998</v>
      </c>
    </row>
    <row r="6" spans="1:6" x14ac:dyDescent="0.2">
      <c r="A6" s="6" t="s">
        <v>6</v>
      </c>
      <c r="B6" s="9">
        <v>9424.66</v>
      </c>
      <c r="C6" s="9">
        <v>6968895.0999999996</v>
      </c>
      <c r="D6" s="9">
        <v>6974773.1200000001</v>
      </c>
      <c r="E6" s="9">
        <f t="shared" ref="E6:E11" si="2">B6+C6-D6</f>
        <v>3546.6399999996647</v>
      </c>
      <c r="F6" s="9">
        <f t="shared" si="1"/>
        <v>-5878.0200000003351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297155.25</v>
      </c>
      <c r="C12" s="8">
        <f>SUM(C13:C21)</f>
        <v>0</v>
      </c>
      <c r="D12" s="8">
        <f>SUM(D13:D21)</f>
        <v>70599.47</v>
      </c>
      <c r="E12" s="8">
        <f>SUM(E13:E21)</f>
        <v>226555.77999999997</v>
      </c>
      <c r="F12" s="8">
        <f>SUM(F13:F21)</f>
        <v>-70599.47000000003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461778.32</v>
      </c>
      <c r="C16" s="9">
        <v>0</v>
      </c>
      <c r="D16" s="9">
        <v>0</v>
      </c>
      <c r="E16" s="9">
        <f t="shared" si="4"/>
        <v>461778.32</v>
      </c>
      <c r="F16" s="9">
        <f t="shared" si="3"/>
        <v>0</v>
      </c>
    </row>
    <row r="17" spans="1:6" x14ac:dyDescent="0.2">
      <c r="A17" s="6" t="s">
        <v>15</v>
      </c>
      <c r="B17" s="9">
        <v>43000</v>
      </c>
      <c r="C17" s="9">
        <v>0</v>
      </c>
      <c r="D17" s="9">
        <v>0</v>
      </c>
      <c r="E17" s="9">
        <f t="shared" si="4"/>
        <v>43000</v>
      </c>
      <c r="F17" s="9">
        <f t="shared" si="3"/>
        <v>0</v>
      </c>
    </row>
    <row r="18" spans="1:6" x14ac:dyDescent="0.2">
      <c r="A18" s="6" t="s">
        <v>16</v>
      </c>
      <c r="B18" s="9">
        <v>-207623.07</v>
      </c>
      <c r="C18" s="9">
        <v>0</v>
      </c>
      <c r="D18" s="9">
        <v>70599.47</v>
      </c>
      <c r="E18" s="9">
        <f t="shared" si="4"/>
        <v>-278222.54000000004</v>
      </c>
      <c r="F18" s="9">
        <f>E18-B18</f>
        <v>-70599.47000000003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  <row r="29" spans="1:6" x14ac:dyDescent="0.2">
      <c r="A29" s="11" t="s">
        <v>27</v>
      </c>
      <c r="B29" s="15"/>
      <c r="C29" s="15"/>
      <c r="D29" s="15" t="s">
        <v>28</v>
      </c>
      <c r="E29" s="15"/>
    </row>
    <row r="30" spans="1:6" x14ac:dyDescent="0.2">
      <c r="A30" s="11" t="s">
        <v>31</v>
      </c>
      <c r="B30" s="15"/>
      <c r="C30" s="15"/>
      <c r="D30" s="15" t="s">
        <v>32</v>
      </c>
      <c r="E30" s="15"/>
    </row>
    <row r="31" spans="1:6" x14ac:dyDescent="0.2">
      <c r="A31" s="11" t="s">
        <v>29</v>
      </c>
      <c r="B31" s="15"/>
      <c r="C31" s="15"/>
      <c r="D31" s="15" t="s">
        <v>30</v>
      </c>
      <c r="E31" s="15"/>
    </row>
  </sheetData>
  <sheetProtection formatCells="0" formatColumns="0" formatRows="0" autoFilter="0"/>
  <mergeCells count="7">
    <mergeCell ref="B31:C31"/>
    <mergeCell ref="D31:E31"/>
    <mergeCell ref="A1:F1"/>
    <mergeCell ref="B29:C29"/>
    <mergeCell ref="B30:C30"/>
    <mergeCell ref="D29:E29"/>
    <mergeCell ref="D30:E30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2018-03-08T18:40:55Z</cp:lastPrinted>
  <dcterms:created xsi:type="dcterms:W3CDTF">2014-02-09T04:04:15Z</dcterms:created>
  <dcterms:modified xsi:type="dcterms:W3CDTF">2023-01-26T17:33:37Z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