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SADIS\Desktop\MICHELLE\CUENTA PUBLICA\2022\4 TRIMESTRE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ACT!$A$1:$C$81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66" i="4" l="1"/>
  <c r="B68" i="4"/>
  <c r="B27" i="4"/>
  <c r="C63" i="4" l="1"/>
  <c r="B63" i="4"/>
  <c r="C55" i="4"/>
  <c r="B55" i="4"/>
  <c r="C48" i="4"/>
  <c r="B48" i="4"/>
  <c r="C43" i="4"/>
  <c r="B43" i="4"/>
  <c r="C32" i="4"/>
  <c r="B32" i="4"/>
  <c r="C27" i="4"/>
  <c r="C17" i="4"/>
  <c r="B17" i="4"/>
  <c r="C13" i="4"/>
  <c r="B13" i="4"/>
  <c r="C4" i="4"/>
  <c r="B4" i="4"/>
  <c r="C66" i="4" l="1"/>
  <c r="C24" i="4"/>
  <c r="B24" i="4"/>
  <c r="C68" i="4" l="1"/>
</calcChain>
</file>

<file path=xl/sharedStrings.xml><?xml version="1.0" encoding="utf-8"?>
<sst xmlns="http://schemas.openxmlformats.org/spreadsheetml/2006/main" count="64" uniqueCount="64">
  <si>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</si>
  <si>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</si>
  <si>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</si>
  <si>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</si>
  <si>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</si>
  <si>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</si>
  <si>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</si>
  <si>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</si>
  <si>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</si>
  <si>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</si>
  <si>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</si>
  <si>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</si>
  <si>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</si>
  <si>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</si>
  <si>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</si>
  <si>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</si>
  <si>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</si>
  <si>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</si>
  <si>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</si>
  <si>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</si>
  <si>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</si>
  <si>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</si>
  <si>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</si>
  <si>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</si>
  <si>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</si>
  <si>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</si>
  <si>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</si>
  <si>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</si>
  <si>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</si>
  <si>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</si>
  <si>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</si>
  <si>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</si>
  <si>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</si>
  <si>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</si>
  <si>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</si>
  <si>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</si>
  <si>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</si>
  <si>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</si>
  <si>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</si>
  <si>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</si>
  <si>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</si>
  <si>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</si>
  <si>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</si>
  <si>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</si>
  <si>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</si>
  <si>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</si>
  <si>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</si>
  <si>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</si>
  <si>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</si>
  <si>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</si>
  <si>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</si>
  <si>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</si>
  <si>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</si>
  <si>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</si>
  <si>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</si>
  <si>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Concepto</t>
  </si>
  <si>
    <t>Bajo protesta de decir verdad declaramos que los Estados Financieros y sus notas, son razonablemente correctos y son responsabilidad del emisor.</t>
  </si>
  <si>
    <t>Instituto para las Personas con Discapacidad Salamanca
Estado de Actividades
Del 1 de Enero al 31 de Diciembre de 2022
(Cifras en Pesos)</t>
  </si>
  <si>
    <t>ELABORA</t>
  </si>
  <si>
    <t>AUTORIZA</t>
  </si>
  <si>
    <t>C.P.MICHELLE RUBI REYES RAMIREZ</t>
  </si>
  <si>
    <t>LIC.HECTOR MANUEL CASTAÑÓN VAZQUEZ</t>
  </si>
  <si>
    <t>COORDINADORA ADMINISTRATIVA</t>
  </si>
  <si>
    <t>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</si>
</sst>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4" fillId="0" borderId="0" xfId="8" applyFont="1" applyFill="1" applyBorder="1" applyAlignment="1" applyProtection="1">
      <alignment horizontal="center" vertical="top"/>
      <protection locked="0"/>
    </xf>
    <xf numFmtId="0" fontId="4" fillId="0" borderId="0" xfId="8" applyFont="1" applyFill="1" applyBorder="1" applyAlignment="1" applyProtection="1">
      <alignment horizontal="center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4" fillId="0" borderId="0" xfId="8" applyFont="1" applyFill="1" applyBorder="1" applyAlignment="1" applyProtection="1">
      <alignment horizontal="center" vertical="top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"/>
  <sheetViews>
    <sheetView tabSelected="1" zoomScaleNormal="100" workbookViewId="0">
      <selection activeCell="L22" sqref="L22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9" t="s">
        <v>57</v>
      </c>
      <c r="B1" s="20"/>
      <c r="C1" s="21"/>
    </row>
    <row r="2" spans="1:4" x14ac:dyDescent="0.2">
      <c r="A2" s="5" t="s">
        <v>55</v>
      </c>
      <c r="B2" s="5">
        <v>2022</v>
      </c>
      <c r="C2" s="5">
        <v>2021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46</v>
      </c>
      <c r="B4" s="14">
        <f>SUM(B5:B11)</f>
        <v>1045616.4</v>
      </c>
      <c r="C4" s="14">
        <f>SUM(C5:C11)</f>
        <v>828164.72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35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47</v>
      </c>
      <c r="B9" s="15">
        <v>158.4</v>
      </c>
      <c r="C9" s="15">
        <v>76.72</v>
      </c>
      <c r="D9" s="4">
        <v>4150</v>
      </c>
    </row>
    <row r="10" spans="1:4" x14ac:dyDescent="0.2">
      <c r="A10" s="8" t="s">
        <v>48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49</v>
      </c>
      <c r="B11" s="15">
        <v>1045458</v>
      </c>
      <c r="C11" s="15">
        <v>828088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50</v>
      </c>
      <c r="B13" s="14">
        <f>SUM(B14:B15)</f>
        <v>4884908.17</v>
      </c>
      <c r="C13" s="14">
        <f>SUM(C14:C15)</f>
        <v>4820900</v>
      </c>
      <c r="D13" s="2"/>
    </row>
    <row r="14" spans="1:4" ht="22.5" x14ac:dyDescent="0.2">
      <c r="A14" s="8" t="s">
        <v>51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52</v>
      </c>
      <c r="B15" s="15">
        <v>4884908.17</v>
      </c>
      <c r="C15" s="15">
        <v>4820900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41</v>
      </c>
      <c r="B17" s="14">
        <f>SUM(B18:B22)</f>
        <v>0</v>
      </c>
      <c r="C17" s="14">
        <f>SUM(C18:C22)</f>
        <v>8436</v>
      </c>
      <c r="D17" s="2"/>
    </row>
    <row r="18" spans="1:5" ht="11.25" customHeight="1" x14ac:dyDescent="0.2">
      <c r="A18" s="8" t="s">
        <v>36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0</v>
      </c>
      <c r="C22" s="15">
        <v>8436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5930524.5700000003</v>
      </c>
      <c r="C24" s="16">
        <f>SUM(C4+C13+C17)</f>
        <v>5657500.7199999997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42</v>
      </c>
      <c r="B27" s="14">
        <f>SUM(B28:B30)</f>
        <v>4915102.58</v>
      </c>
      <c r="C27" s="14">
        <f>SUM(C28:C30)</f>
        <v>4997746.32</v>
      </c>
      <c r="D27" s="2"/>
    </row>
    <row r="28" spans="1:5" ht="11.25" customHeight="1" x14ac:dyDescent="0.2">
      <c r="A28" s="8" t="s">
        <v>37</v>
      </c>
      <c r="B28" s="15">
        <v>4226123.05</v>
      </c>
      <c r="C28" s="15">
        <v>4276338.04</v>
      </c>
      <c r="D28" s="4">
        <v>5110</v>
      </c>
    </row>
    <row r="29" spans="1:5" ht="11.25" customHeight="1" x14ac:dyDescent="0.2">
      <c r="A29" s="8" t="s">
        <v>16</v>
      </c>
      <c r="B29" s="15">
        <v>309824.53999999998</v>
      </c>
      <c r="C29" s="15">
        <v>306171.27</v>
      </c>
      <c r="D29" s="4">
        <v>5120</v>
      </c>
    </row>
    <row r="30" spans="1:5" ht="11.25" customHeight="1" x14ac:dyDescent="0.2">
      <c r="A30" s="8" t="s">
        <v>17</v>
      </c>
      <c r="B30" s="15">
        <v>379154.99</v>
      </c>
      <c r="C30" s="15">
        <v>415237.01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53</v>
      </c>
      <c r="B32" s="14">
        <f>SUM(B33:B41)</f>
        <v>0</v>
      </c>
      <c r="C32" s="14">
        <f>SUM(C33:C41)</f>
        <v>0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0</v>
      </c>
      <c r="C36" s="15">
        <v>0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43</v>
      </c>
      <c r="B48" s="14">
        <f>SUM(B49:B53)</f>
        <v>0</v>
      </c>
      <c r="C48" s="14">
        <f>SUM(C49:C53)</f>
        <v>0</v>
      </c>
      <c r="D48" s="2"/>
    </row>
    <row r="49" spans="1:4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4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4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4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4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4" ht="11.25" customHeight="1" x14ac:dyDescent="0.2">
      <c r="A54" s="8"/>
      <c r="B54" s="13"/>
      <c r="C54" s="13"/>
      <c r="D54" s="2"/>
    </row>
    <row r="55" spans="1:4" ht="11.25" customHeight="1" x14ac:dyDescent="0.2">
      <c r="A55" s="7" t="s">
        <v>44</v>
      </c>
      <c r="B55" s="14">
        <f>SUM(B56:B61)</f>
        <v>70599.47</v>
      </c>
      <c r="C55" s="14">
        <f>SUM(C56:C61)</f>
        <v>87192.38</v>
      </c>
      <c r="D55" s="2"/>
    </row>
    <row r="56" spans="1:4" ht="11.25" customHeight="1" x14ac:dyDescent="0.2">
      <c r="A56" s="8" t="s">
        <v>31</v>
      </c>
      <c r="B56" s="15">
        <v>70599.47</v>
      </c>
      <c r="C56" s="15">
        <v>87192.38</v>
      </c>
      <c r="D56" s="4">
        <v>5510</v>
      </c>
    </row>
    <row r="57" spans="1:4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4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4" ht="11.25" customHeight="1" x14ac:dyDescent="0.2">
      <c r="A59" s="8" t="s">
        <v>54</v>
      </c>
      <c r="B59" s="15">
        <v>0</v>
      </c>
      <c r="C59" s="15">
        <v>0</v>
      </c>
      <c r="D59" s="4">
        <v>5540</v>
      </c>
    </row>
    <row r="60" spans="1:4" ht="11.25" customHeight="1" x14ac:dyDescent="0.2">
      <c r="A60" s="8" t="s">
        <v>33</v>
      </c>
      <c r="B60" s="15">
        <v>0</v>
      </c>
      <c r="C60" s="15">
        <v>0</v>
      </c>
      <c r="D60" s="4">
        <v>5550</v>
      </c>
    </row>
    <row r="61" spans="1:4" ht="11.25" customHeight="1" x14ac:dyDescent="0.2">
      <c r="A61" s="8" t="s">
        <v>34</v>
      </c>
      <c r="B61" s="15">
        <v>0</v>
      </c>
      <c r="C61" s="15">
        <v>0</v>
      </c>
      <c r="D61" s="4">
        <v>5590</v>
      </c>
    </row>
    <row r="62" spans="1:4" ht="11.25" customHeight="1" x14ac:dyDescent="0.2">
      <c r="A62" s="8"/>
      <c r="B62" s="13"/>
      <c r="C62" s="13"/>
      <c r="D62" s="2"/>
    </row>
    <row r="63" spans="1:4" ht="11.25" customHeight="1" x14ac:dyDescent="0.2">
      <c r="A63" s="7" t="s">
        <v>40</v>
      </c>
      <c r="B63" s="14">
        <f>SUM(B64)</f>
        <v>0</v>
      </c>
      <c r="C63" s="14">
        <f>SUM(C64)</f>
        <v>0</v>
      </c>
      <c r="D63" s="2"/>
    </row>
    <row r="64" spans="1:4" ht="11.25" customHeight="1" x14ac:dyDescent="0.2">
      <c r="A64" s="8" t="s">
        <v>38</v>
      </c>
      <c r="B64" s="15">
        <v>0</v>
      </c>
      <c r="C64" s="15">
        <v>0</v>
      </c>
      <c r="D64" s="4">
        <v>5610</v>
      </c>
    </row>
    <row r="65" spans="1:8" ht="11.25" customHeight="1" x14ac:dyDescent="0.2">
      <c r="A65" s="9"/>
      <c r="B65" s="13"/>
      <c r="C65" s="13"/>
      <c r="D65" s="2"/>
    </row>
    <row r="66" spans="1:8" ht="11.25" customHeight="1" x14ac:dyDescent="0.2">
      <c r="A66" s="6" t="s">
        <v>45</v>
      </c>
      <c r="B66" s="14">
        <f>B63+B55+B48+B43+B32+B27</f>
        <v>4985702.05</v>
      </c>
      <c r="C66" s="16">
        <f>C63+C55+C48+C43+C32+C27</f>
        <v>5084938.7</v>
      </c>
      <c r="D66" s="2"/>
      <c r="E66" s="2"/>
    </row>
    <row r="67" spans="1:8" ht="11.25" customHeight="1" x14ac:dyDescent="0.2">
      <c r="A67" s="10"/>
      <c r="B67" s="13"/>
      <c r="C67" s="13"/>
      <c r="D67" s="2"/>
      <c r="E67" s="2"/>
    </row>
    <row r="68" spans="1:8" s="2" customFormat="1" x14ac:dyDescent="0.2">
      <c r="A68" s="6" t="s">
        <v>39</v>
      </c>
      <c r="B68" s="14">
        <f>B24-B66</f>
        <v>944822.52000000048</v>
      </c>
      <c r="C68" s="14">
        <f>C24-C66</f>
        <v>572562.01999999955</v>
      </c>
      <c r="E68" s="1"/>
    </row>
    <row r="69" spans="1:8" s="2" customFormat="1" x14ac:dyDescent="0.2">
      <c r="A69" s="9"/>
      <c r="B69" s="13"/>
      <c r="C69" s="13"/>
      <c r="E69" s="1"/>
    </row>
    <row r="70" spans="1:8" s="3" customFormat="1" x14ac:dyDescent="0.2">
      <c r="A70" s="12"/>
      <c r="B70" s="1"/>
      <c r="C70" s="1"/>
      <c r="D70" s="2"/>
      <c r="E70" s="1"/>
      <c r="F70" s="1"/>
      <c r="G70" s="1"/>
      <c r="H70" s="1"/>
    </row>
    <row r="71" spans="1:8" ht="12.75" x14ac:dyDescent="0.2">
      <c r="A71" s="11" t="s">
        <v>56</v>
      </c>
    </row>
    <row r="77" spans="1:8" x14ac:dyDescent="0.2">
      <c r="A77" s="17" t="s">
        <v>60</v>
      </c>
      <c r="B77" s="22" t="s">
        <v>61</v>
      </c>
      <c r="C77" s="22"/>
    </row>
    <row r="78" spans="1:8" x14ac:dyDescent="0.2">
      <c r="A78" s="17" t="s">
        <v>62</v>
      </c>
      <c r="B78" s="22" t="s">
        <v>63</v>
      </c>
      <c r="C78" s="22"/>
    </row>
    <row r="79" spans="1:8" x14ac:dyDescent="0.2">
      <c r="A79" s="18" t="s">
        <v>58</v>
      </c>
      <c r="B79" s="22" t="s">
        <v>59</v>
      </c>
      <c r="C79" s="22"/>
    </row>
  </sheetData>
  <sheetProtection formatCells="0" formatColumns="0" formatRows="0" autoFilter="0"/>
  <mergeCells count="4">
    <mergeCell ref="A1:C1"/>
    <mergeCell ref="B77:C77"/>
    <mergeCell ref="B78:C78"/>
    <mergeCell ref="B79:C79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HP</cp:lastModifiedBy>
  <cp:lastPrinted>2019-05-15T20:49:00Z</cp:lastPrinted>
  <dcterms:created xsi:type="dcterms:W3CDTF">2012-12-11T20:29:16Z</dcterms:created>
  <dcterms:modified xsi:type="dcterms:W3CDTF">2023-01-26T17:20:29Z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