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7\Documents\IMSM GABY\SIRET\2024\2DO TRIM\FORMATOS RENOVADOS\"/>
    </mc:Choice>
  </mc:AlternateContent>
  <xr:revisionPtr revIDLastSave="0" documentId="13_ncr:1_{C7FA8673-CC41-4BC1-A791-28A4536993E9}" xr6:coauthVersionLast="47" xr6:coauthVersionMax="47" xr10:uidLastSave="{00000000-0000-0000-0000-000000000000}"/>
  <bookViews>
    <workbookView xWindow="-120" yWindow="-120" windowWidth="21840" windowHeight="13140" tabRatio="863" activeTab="8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Hoja1" sheetId="66" r:id="rId9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<sst xmlns="http://schemas.openxmlformats.org/spreadsheetml/2006/main" count="865" uniqueCount="609">
  <si>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</si>
  <si>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</si>
  <si>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</si>
  <si>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</si>
  <si>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</si>
  <si>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</si>
  <si>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</si>
  <si>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</si>
  <si>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</si>
  <si>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</si>
  <si>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</si>
  <si>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</si>
  <si>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</si>
  <si>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</si>
  <si>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</si>
  <si>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</si>
  <si>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</si>
  <si>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</si>
  <si>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</si>
  <si>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</si>
  <si>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</si>
  <si>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</si>
  <si>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</si>
  <si>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</si>
  <si>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</si>
  <si>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</si>
  <si>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</si>
  <si>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</si>
  <si>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</si>
  <si>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</si>
  <si>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</si>
  <si>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</si>
  <si>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</si>
  <si>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</si>
  <si>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</si>
  <si>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</si>
  <si>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</si>
  <si>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</si>
  <si>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</si>
  <si>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</si>
  <si>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</si>
  <si>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</si>
  <si>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</si>
  <si>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</si>
  <si>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</si>
  <si>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</si>
  <si>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</si>
  <si>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</si>
  <si>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</si>
  <si>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</si>
  <si>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</si>
  <si>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</si>
  <si>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</si>
  <si>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</si>
  <si>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</si>
  <si>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</si>
  <si>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</si>
  <si>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</si>
  <si>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</si>
  <si>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</si>
  <si>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</si>
  <si>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</si>
  <si>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</si>
  <si>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</si>
  <si>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</si>
  <si>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</si>
  <si>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</si>
  <si>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</si>
  <si>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</si>
  <si>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</si>
  <si>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</si>
  <si>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</si>
  <si>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</si>
  <si>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</si>
  <si>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</si>
  <si>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</si>
  <si>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</si>
  <si>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</si>
  <si>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</si>
  <si>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</si>
  <si>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</si>
  <si>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</si>
  <si>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</si>
  <si>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</si>
  <si>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</si>
  <si>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</si>
  <si>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</si>
  <si>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</si>
  <si>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</si>
  <si>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</si>
  <si>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</si>
  <si>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</si>
  <si>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</si>
  <si>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</si>
  <si>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</si>
  <si>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</si>
  <si>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</si>
  <si>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</si>
  <si>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</si>
  <si>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</si>
  <si>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</si>
  <si>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</si>
  <si>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</si>
  <si>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</si>
  <si>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</si>
  <si>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</si>
  <si>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</si>
  <si>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</si>
  <si>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</si>
  <si>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</si>
  <si>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</si>
  <si>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</si>
  <si>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</si>
  <si>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</si>
  <si>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</si>
  <si>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</si>
  <si>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</si>
  <si>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</si>
  <si>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</si>
  <si>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</si>
  <si>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</si>
  <si>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</si>
  <si>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</si>
  <si>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</si>
  <si>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</si>
  <si>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</si>
  <si>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</si>
  <si>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</si>
  <si>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</si>
  <si>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</si>
  <si>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</si>
  <si>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</si>
  <si>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</si>
  <si>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</si>
  <si>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</si>
  <si>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</si>
  <si>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</si>
  <si>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</si>
  <si>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</si>
  <si>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</si>
  <si>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</si>
  <si>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</si>
  <si>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</si>
  <si>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</si>
  <si>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</si>
  <si>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</si>
  <si>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</si>
  <si>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</si>
  <si>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</si>
  <si>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</si>
  <si>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</si>
  <si>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</si>
  <si>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</si>
  <si>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</si>
  <si>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</si>
  <si>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</si>
  <si>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</si>
  <si>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</si>
  <si>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</si>
  <si>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</si>
  <si>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</si>
  <si>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</si>
  <si>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</si>
  <si>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</si>
  <si>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</si>
  <si>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</si>
  <si>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</si>
  <si>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</si>
  <si>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</si>
  <si>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</si>
  <si>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</si>
  <si>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</si>
  <si>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</si>
  <si>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</si>
  <si>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</si>
  <si>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</si>
  <si>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</si>
  <si>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</si>
  <si>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</si>
  <si>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</si>
  <si>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</si>
  <si>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</si>
  <si>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</si>
  <si>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</si>
  <si>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</si>
  <si>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</si>
  <si>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</si>
  <si>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</si>
  <si>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</si>
  <si>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</si>
  <si>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</si>
  <si>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</si>
  <si>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</si>
  <si>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</si>
  <si>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</si>
  <si>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</si>
  <si>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</si>
  <si>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</si>
  <si>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</si>
  <si>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</si>
  <si>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</si>
  <si>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</si>
  <si>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</si>
  <si>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</si>
  <si>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</si>
  <si>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</si>
  <si>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</si>
  <si>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</si>
  <si>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</si>
  <si>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</si>
  <si>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</si>
  <si>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</si>
  <si>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</si>
  <si>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</si>
  <si>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</si>
  <si>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</si>
  <si>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</si>
  <si>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</si>
  <si>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</si>
  <si>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</si>
  <si>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</si>
  <si>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</si>
  <si>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</si>
  <si>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</si>
  <si>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</si>
  <si>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</si>
  <si>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</si>
  <si>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</si>
  <si>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</si>
  <si>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</si>
  <si>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</si>
  <si>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</si>
  <si>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</si>
  <si>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</si>
  <si>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</si>
  <si>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</si>
  <si>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</si>
  <si>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</si>
  <si>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</si>
  <si>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</si>
  <si>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</si>
  <si>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</si>
  <si>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</si>
  <si>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</si>
  <si>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</si>
  <si>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</si>
  <si>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</si>
  <si>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</si>
  <si>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</si>
  <si>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</si>
  <si>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</si>
  <si>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</si>
  <si>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</si>
  <si>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</si>
  <si>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</si>
  <si>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</si>
  <si>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</si>
  <si>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</si>
  <si>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</si>
  <si>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</si>
  <si>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</si>
  <si>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</si>
  <si>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</si>
  <si>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</si>
  <si>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</si>
  <si>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</si>
  <si>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</si>
  <si>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</si>
  <si>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</si>
  <si>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</si>
  <si>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</si>
  <si>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</si>
  <si>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</si>
  <si>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</si>
  <si>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</si>
  <si>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</si>
  <si>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</si>
  <si>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</si>
  <si>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</si>
  <si>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</si>
  <si>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</si>
  <si>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</si>
  <si>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</si>
  <si>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</si>
  <si>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</si>
  <si>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</si>
  <si>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</si>
  <si>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</si>
  <si>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</si>
  <si>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</si>
  <si>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</si>
  <si>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</si>
  <si>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</si>
  <si>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</si>
  <si>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</si>
  <si>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</si>
  <si>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</si>
  <si>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</si>
  <si>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</si>
  <si>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</si>
  <si>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</si>
  <si>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</si>
  <si>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</si>
  <si>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</si>
  <si>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</si>
  <si>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</si>
  <si>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</si>
  <si>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</si>
  <si>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</si>
  <si>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</si>
  <si>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</si>
  <si>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</si>
  <si>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</si>
  <si>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</si>
  <si>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</si>
  <si>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</si>
  <si>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</si>
  <si>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</si>
  <si>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</si>
  <si>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</si>
  <si>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</si>
  <si>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</si>
  <si>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</si>
  <si>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</si>
  <si>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</si>
  <si>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</si>
  <si>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</si>
  <si>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</si>
  <si>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</si>
  <si>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</si>
  <si>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</si>
  <si>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</si>
  <si>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</si>
  <si>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</si>
  <si>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</si>
  <si>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</si>
  <si>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</si>
  <si>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</si>
  <si>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</si>
  <si>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</si>
  <si>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</si>
  <si>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</si>
  <si>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</si>
  <si>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</si>
  <si>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</si>
  <si>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</si>
  <si>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</si>
  <si>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</si>
  <si>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</si>
  <si>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</si>
  <si>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</si>
  <si>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</si>
  <si>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</si>
  <si>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</si>
  <si>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</si>
  <si>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</si>
  <si>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</si>
  <si>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</si>
  <si>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</si>
  <si>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</si>
  <si>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</si>
  <si>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</si>
  <si>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</si>
  <si>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</si>
  <si>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</si>
  <si>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</si>
  <si>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</si>
  <si>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</si>
  <si>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</si>
  <si>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</si>
  <si>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</si>
  <si>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</si>
  <si>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</si>
  <si>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</si>
  <si>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</si>
  <si>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</si>
  <si>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</si>
  <si>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</si>
  <si>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</si>
  <si>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</si>
  <si>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</si>
  <si>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</si>
  <si>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</si>
  <si>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</si>
  <si>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</si>
  <si>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</si>
  <si>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</si>
  <si>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</si>
  <si>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</si>
  <si>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</si>
  <si>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</si>
  <si>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</si>
  <si>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</si>
  <si>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</si>
  <si>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</si>
  <si>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</si>
  <si>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</si>
  <si>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</si>
  <si>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</si>
  <si>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</si>
  <si>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</si>
  <si>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</si>
  <si>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</si>
  <si>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</si>
  <si>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</si>
  <si>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</si>
  <si>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</si>
  <si>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</si>
  <si>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</si>
  <si>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</si>
  <si>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</si>
  <si>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</si>
  <si>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</si>
  <si>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</si>
  <si>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</si>
  <si>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</si>
  <si>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</si>
  <si>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</si>
  <si>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</si>
  <si>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</si>
  <si>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</si>
  <si>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</si>
  <si>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</si>
  <si>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</si>
  <si>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</si>
  <si>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</si>
  <si>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</si>
  <si>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</si>
  <si>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</si>
  <si>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</si>
  <si>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</si>
  <si>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</si>
  <si>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</si>
  <si>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</si>
  <si>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</si>
  <si>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</si>
  <si>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</si>
  <si>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</si>
  <si>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</si>
  <si>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</si>
  <si>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</si>
  <si>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</si>
  <si>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</si>
  <si>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</si>
  <si>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</si>
  <si>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</si>
  <si>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</si>
  <si>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</si>
  <si>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</si>
  <si>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</si>
  <si>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</si>
  <si>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</si>
  <si>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</si>
  <si>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</si>
  <si>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</si>
  <si>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</si>
  <si>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</si>
  <si>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</si>
  <si>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</si>
  <si>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</si>
  <si>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</si>
  <si>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</si>
  <si>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</si>
  <si>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</si>
  <si>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</si>
  <si>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</si>
  <si>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</si>
  <si>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</si>
  <si>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</si>
  <si>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</si>
  <si>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</si>
  <si>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</si>
  <si>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</si>
  <si>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</si>
  <si>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</si>
  <si>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</si>
  <si>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</si>
  <si>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</si>
  <si>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</si>
  <si>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</si>
  <si>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</si>
  <si>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</si>
  <si>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</si>
  <si>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</si>
  <si>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</si>
  <si>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</si>
  <si>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</si>
  <si>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</si>
  <si>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</si>
  <si>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</si>
  <si>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</si>
  <si>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</si>
  <si>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</si>
  <si>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</si>
  <si>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</si>
  <si>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</si>
  <si>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</si>
  <si>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</si>
  <si>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</si>
  <si>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</si>
  <si>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</si>
  <si>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</si>
  <si>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</si>
  <si>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</si>
  <si>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</si>
  <si>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</si>
  <si>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</si>
  <si>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</si>
  <si>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</si>
  <si>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</si>
  <si>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</si>
  <si>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</si>
  <si>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</si>
  <si>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</si>
  <si>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</si>
  <si>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</si>
  <si>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</si>
  <si>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</si>
  <si>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</si>
  <si>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</si>
  <si>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</si>
  <si>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</si>
  <si>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</si>
  <si>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</si>
  <si>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</si>
  <si>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</si>
  <si>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</si>
  <si>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</si>
  <si>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</si>
  <si>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</si>
  <si>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</si>
  <si>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</si>
  <si>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</si>
  <si>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</si>
  <si>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</si>
  <si>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</si>
  <si>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</si>
  <si>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</si>
  <si>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</si>
  <si>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</si>
  <si>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</si>
  <si>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</si>
  <si>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</si>
  <si>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</si>
  <si>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</si>
  <si>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</si>
  <si>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</si>
  <si>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</si>
  <si>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</si>
  <si>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</si>
  <si>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</si>
  <si>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</si>
  <si>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</si>
  <si>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</si>
  <si>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</si>
  <si>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</si>
  <si>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</si>
  <si>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</si>
  <si>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</si>
  <si>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</si>
  <si>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</si>
  <si>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</si>
  <si>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</si>
  <si>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</si>
  <si>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</si>
  <si>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</si>
  <si>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</si>
  <si>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</si>
  <si>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</si>
  <si>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</si>
  <si>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</si>
  <si>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</si>
  <si>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</si>
  <si>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</si>
  <si>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</si>
  <si>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</si>
  <si>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</si>
  <si>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</si>
  <si>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</si>
  <si>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</si>
  <si>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</si>
  <si>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</si>
  <si>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</si>
  <si>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</si>
  <si>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</si>
  <si>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</si>
  <si>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</si>
  <si>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</si>
  <si>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</si>
  <si>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</si>
  <si>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</si>
  <si>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</si>
  <si>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</si>
  <si>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</si>
  <si>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</si>
  <si>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</si>
  <si>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</si>
  <si>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</si>
  <si>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</si>
  <si>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</si>
  <si>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</si>
  <si>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Salamanca para las Mujeres</t>
  </si>
  <si>
    <t>Del 1 de Enero al 30 de Junio de 2024</t>
  </si>
  <si>
    <t>ELABORA</t>
  </si>
  <si>
    <t>C.P. YAMILA BELMAN QUINTANA</t>
  </si>
  <si>
    <t>ENCARGADA DEL AREA CONTABLE</t>
  </si>
  <si>
    <t>LIC. YAHAIRA GUILLERMINA RODRIGUEZ MICHELENA</t>
  </si>
  <si>
    <t>DIRECTORA DEL INSTITUTO MUNICIPAL DE SALAMANCA PARA LAS MUJERES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</si>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</sst>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15" xfId="9" applyFont="1" applyBorder="1"/>
    <xf numFmtId="0" fontId="9" fillId="0" borderId="0" xfId="9" applyFont="1" applyBorder="1"/>
    <xf numFmtId="0" fontId="9" fillId="0" borderId="0" xfId="9" applyFont="1" applyBorder="1" applyAlignment="1">
      <alignment horizont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0"/>
  <sheetViews>
    <sheetView zoomScaleNormal="100" zoomScaleSheetLayoutView="100" workbookViewId="0">
      <pane ySplit="5" topLeftCell="A30" activePane="bottomLeft" state="frozen"/>
      <selection activeCell="A14" sqref="A14:B14"/>
      <selection pane="bottomLeft" activeCell="B49" sqref="B49:B6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2024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2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9" spans="2:2" x14ac:dyDescent="0.2">
      <c r="B49" s="195"/>
    </row>
    <row r="50" spans="2:2" x14ac:dyDescent="0.2">
      <c r="B50" s="27" t="s">
        <v>603</v>
      </c>
    </row>
    <row r="51" spans="2:2" x14ac:dyDescent="0.2">
      <c r="B51" s="27" t="s">
        <v>604</v>
      </c>
    </row>
    <row r="52" spans="2:2" x14ac:dyDescent="0.2">
      <c r="B52" s="27" t="s">
        <v>605</v>
      </c>
    </row>
    <row r="53" spans="2:2" x14ac:dyDescent="0.2">
      <c r="B53" s="23"/>
    </row>
    <row r="54" spans="2:2" x14ac:dyDescent="0.2">
      <c r="B54" s="23"/>
    </row>
    <row r="55" spans="2:2" x14ac:dyDescent="0.2">
      <c r="B55" s="23"/>
    </row>
    <row r="56" spans="2:2" x14ac:dyDescent="0.2">
      <c r="B56" s="195"/>
    </row>
    <row r="57" spans="2:2" x14ac:dyDescent="0.2">
      <c r="B57" s="27" t="s">
        <v>608</v>
      </c>
    </row>
    <row r="58" spans="2:2" x14ac:dyDescent="0.2">
      <c r="B58" s="27" t="s">
        <v>606</v>
      </c>
    </row>
    <row r="59" spans="2:2" x14ac:dyDescent="0.2">
      <c r="B59" s="27" t="s">
        <v>607</v>
      </c>
    </row>
    <row r="60" spans="2:2" x14ac:dyDescent="0.2">
      <c r="B60" s="23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34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2024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2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2328750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2328750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2328750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2328750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1122544.42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1122544.42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784247.92</v>
      </c>
      <c r="D96" s="124">
        <f t="shared" ref="D96:D159" si="0">C96/$C$94</f>
        <v>0.69863419747790478</v>
      </c>
      <c r="E96" s="42"/>
    </row>
    <row r="97" spans="1:5" x14ac:dyDescent="0.2">
      <c r="A97" s="44">
        <v>5111</v>
      </c>
      <c r="B97" s="42" t="s">
        <v>280</v>
      </c>
      <c r="C97" s="45">
        <v>708900.05</v>
      </c>
      <c r="D97" s="46">
        <f t="shared" si="0"/>
        <v>0.63151180244608951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17722.87</v>
      </c>
      <c r="D99" s="46">
        <f t="shared" si="0"/>
        <v>1.5788123555948014E-2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57625</v>
      </c>
      <c r="D101" s="46">
        <f t="shared" si="0"/>
        <v>5.1334271475867305E-2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39689.33</v>
      </c>
      <c r="D103" s="124">
        <f t="shared" si="0"/>
        <v>3.5356578584213177E-2</v>
      </c>
      <c r="E103" s="42"/>
    </row>
    <row r="104" spans="1:5" x14ac:dyDescent="0.2">
      <c r="A104" s="44">
        <v>5121</v>
      </c>
      <c r="B104" s="42" t="s">
        <v>287</v>
      </c>
      <c r="C104" s="45">
        <v>10202.530000000001</v>
      </c>
      <c r="D104" s="46">
        <f t="shared" si="0"/>
        <v>9.0887539220942375E-3</v>
      </c>
      <c r="E104" s="42"/>
    </row>
    <row r="105" spans="1:5" x14ac:dyDescent="0.2">
      <c r="A105" s="44">
        <v>5122</v>
      </c>
      <c r="B105" s="42" t="s">
        <v>288</v>
      </c>
      <c r="C105" s="45">
        <v>564</v>
      </c>
      <c r="D105" s="46">
        <f t="shared" si="0"/>
        <v>5.0243000628874893E-4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57</v>
      </c>
      <c r="D107" s="46">
        <f t="shared" si="0"/>
        <v>5.0777500635565053E-5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25699</v>
      </c>
      <c r="D109" s="46">
        <f t="shared" si="0"/>
        <v>2.2893526119883972E-2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3166.8</v>
      </c>
      <c r="D112" s="46">
        <f t="shared" si="0"/>
        <v>2.8210910353106563E-3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298607.17000000004</v>
      </c>
      <c r="D113" s="124">
        <f t="shared" si="0"/>
        <v>0.26600922393788218</v>
      </c>
      <c r="E113" s="42"/>
    </row>
    <row r="114" spans="1:5" x14ac:dyDescent="0.2">
      <c r="A114" s="44">
        <v>5131</v>
      </c>
      <c r="B114" s="42" t="s">
        <v>297</v>
      </c>
      <c r="C114" s="45">
        <v>15590.7</v>
      </c>
      <c r="D114" s="46">
        <f t="shared" si="0"/>
        <v>1.3888715423840422E-2</v>
      </c>
      <c r="E114" s="42"/>
    </row>
    <row r="115" spans="1:5" x14ac:dyDescent="0.2">
      <c r="A115" s="44">
        <v>5132</v>
      </c>
      <c r="B115" s="42" t="s">
        <v>298</v>
      </c>
      <c r="C115" s="45">
        <v>10161.6</v>
      </c>
      <c r="D115" s="46">
        <f t="shared" si="0"/>
        <v>9.0522921133045237E-3</v>
      </c>
      <c r="E115" s="42"/>
    </row>
    <row r="116" spans="1:5" x14ac:dyDescent="0.2">
      <c r="A116" s="44">
        <v>5133</v>
      </c>
      <c r="B116" s="42" t="s">
        <v>299</v>
      </c>
      <c r="C116" s="45">
        <v>1099</v>
      </c>
      <c r="D116" s="46">
        <f t="shared" si="0"/>
        <v>9.7902584558747364E-4</v>
      </c>
      <c r="E116" s="42"/>
    </row>
    <row r="117" spans="1:5" x14ac:dyDescent="0.2">
      <c r="A117" s="44">
        <v>5134</v>
      </c>
      <c r="B117" s="42" t="s">
        <v>300</v>
      </c>
      <c r="C117" s="45">
        <v>2292.31</v>
      </c>
      <c r="D117" s="46">
        <f t="shared" si="0"/>
        <v>2.0420661838931953E-3</v>
      </c>
      <c r="E117" s="42"/>
    </row>
    <row r="118" spans="1:5" x14ac:dyDescent="0.2">
      <c r="A118" s="44">
        <v>5135</v>
      </c>
      <c r="B118" s="42" t="s">
        <v>301</v>
      </c>
      <c r="C118" s="45">
        <v>4644.05</v>
      </c>
      <c r="D118" s="46">
        <f t="shared" si="0"/>
        <v>4.1370745934490505E-3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246458.51</v>
      </c>
      <c r="D121" s="46">
        <f t="shared" si="0"/>
        <v>0.21955345873974416</v>
      </c>
      <c r="E121" s="42"/>
    </row>
    <row r="122" spans="1:5" x14ac:dyDescent="0.2">
      <c r="A122" s="44">
        <v>5139</v>
      </c>
      <c r="B122" s="42" t="s">
        <v>305</v>
      </c>
      <c r="C122" s="45">
        <v>18361</v>
      </c>
      <c r="D122" s="46">
        <f t="shared" si="0"/>
        <v>1.6356591038063334E-2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2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718.44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683841.82000000007</v>
      </c>
      <c r="D64" s="18">
        <f t="shared" ref="D64:E64" si="0">SUM(D65:D72)</f>
        <v>0</v>
      </c>
      <c r="E64" s="18">
        <f t="shared" si="0"/>
        <v>390895.48</v>
      </c>
    </row>
    <row r="65" spans="1:9" x14ac:dyDescent="0.2">
      <c r="A65" s="16">
        <v>1241</v>
      </c>
      <c r="B65" s="14" t="s">
        <v>158</v>
      </c>
      <c r="C65" s="18">
        <v>299598.02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20367.79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356900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485</v>
      </c>
      <c r="D69" s="18">
        <v>0</v>
      </c>
      <c r="E69" s="18">
        <v>390895.48</v>
      </c>
    </row>
    <row r="70" spans="1:9" x14ac:dyDescent="0.2">
      <c r="A70" s="16">
        <v>1246</v>
      </c>
      <c r="B70" s="14" t="s">
        <v>163</v>
      </c>
      <c r="C70" s="18">
        <v>6491.01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25212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21708.25</v>
      </c>
      <c r="D110" s="18">
        <f>SUM(D111:D119)</f>
        <v>21708.25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10874</v>
      </c>
      <c r="D112" s="18">
        <f t="shared" ref="D112:D119" si="1">C112</f>
        <v>10874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10834.25</v>
      </c>
      <c r="D117" s="18">
        <f t="shared" si="1"/>
        <v>10834.25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2024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2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1206205.58</v>
      </c>
    </row>
    <row r="16" spans="1:5" x14ac:dyDescent="0.2">
      <c r="A16" s="27">
        <v>3220</v>
      </c>
      <c r="B16" s="23" t="s">
        <v>388</v>
      </c>
      <c r="C16" s="28">
        <v>817193.22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139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2024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2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1751442.27</v>
      </c>
      <c r="D10" s="28">
        <v>1401392.24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1751442.27</v>
      </c>
      <c r="D16" s="84">
        <f>SUM(D9:D15)</f>
        <v>1401392.24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27943.5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27943.5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27943.5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1206205.58</v>
      </c>
      <c r="D48" s="84">
        <v>752205.37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107442.03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96970.35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96970.35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96970.35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10471.68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10471.68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1206205.58</v>
      </c>
      <c r="D145" s="84">
        <f>D48+D49+D103-D109-D112</f>
        <v>859647.4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2024</v>
      </c>
    </row>
    <row r="6" spans="1:3" x14ac:dyDescent="0.2">
      <c r="A6" s="47" t="s">
        <v>435</v>
      </c>
      <c r="B6" s="47"/>
      <c r="C6" s="92">
        <v>2328750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2328750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2024</v>
      </c>
    </row>
    <row r="6" spans="1:3" x14ac:dyDescent="0.2">
      <c r="A6" s="72" t="s">
        <v>448</v>
      </c>
      <c r="B6" s="47"/>
      <c r="C6" s="96">
        <v>1122544.42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1122544.42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2"/>
  <sheetViews>
    <sheetView workbookViewId="0">
      <selection activeCell="B61" sqref="B61:B7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2024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2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4657500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-2328750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-2328750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-4657500</v>
      </c>
    </row>
    <row r="51" spans="1:3" x14ac:dyDescent="0.2">
      <c r="A51" s="23">
        <v>8220</v>
      </c>
      <c r="B51" s="112" t="s">
        <v>46</v>
      </c>
      <c r="C51" s="114">
        <v>1046732.5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2488223.08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1122544.42</v>
      </c>
    </row>
    <row r="58" spans="1:3" x14ac:dyDescent="0.2">
      <c r="B58" s="14" t="s">
        <v>518</v>
      </c>
    </row>
    <row r="61" spans="1:3" x14ac:dyDescent="0.2">
      <c r="B61" s="196"/>
    </row>
    <row r="62" spans="1:3" x14ac:dyDescent="0.2">
      <c r="B62" s="197"/>
    </row>
    <row r="63" spans="1:3" x14ac:dyDescent="0.2">
      <c r="B63" s="197"/>
    </row>
    <row r="64" spans="1:3" x14ac:dyDescent="0.2">
      <c r="B64" s="197"/>
    </row>
    <row r="65" spans="2:2" x14ac:dyDescent="0.2">
      <c r="B65" s="196"/>
    </row>
    <row r="66" spans="2:2" x14ac:dyDescent="0.2">
      <c r="B66" s="196"/>
    </row>
    <row r="67" spans="2:2" x14ac:dyDescent="0.2">
      <c r="B67" s="196"/>
    </row>
    <row r="68" spans="2:2" x14ac:dyDescent="0.2">
      <c r="B68" s="196"/>
    </row>
    <row r="69" spans="2:2" x14ac:dyDescent="0.2">
      <c r="B69" s="197"/>
    </row>
    <row r="70" spans="2:2" x14ac:dyDescent="0.2">
      <c r="B70" s="197"/>
    </row>
    <row r="71" spans="2:2" x14ac:dyDescent="0.2">
      <c r="B71" s="197"/>
    </row>
    <row r="72" spans="2:2" x14ac:dyDescent="0.2">
      <c r="B72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36D0-E2A9-4C02-A9E4-C6107A70C975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Nora Gabriela Parroquìn Martìnez</cp:lastModifiedBy>
  <cp:lastPrinted>2024-07-29T21:50:51Z</cp:lastPrinted>
  <dcterms:created xsi:type="dcterms:W3CDTF">2012-12-11T20:36:24Z</dcterms:created>
  <dcterms:modified xsi:type="dcterms:W3CDTF">2024-07-29T22:06:17Z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