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748A22E9-1973-46C1-A990-1AAA61D9F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31" i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F37" i="1" s="1"/>
  <c r="E7" i="1"/>
  <c r="C26" i="1"/>
  <c r="C23" i="1"/>
  <c r="C19" i="1"/>
  <c r="C10" i="1"/>
  <c r="C7" i="1"/>
  <c r="B26" i="1"/>
  <c r="B23" i="1"/>
  <c r="B19" i="1"/>
  <c r="B10" i="1"/>
  <c r="B7" i="1"/>
  <c r="B37" i="1" l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s="1"/>
  <c r="D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<sst xmlns="http://schemas.openxmlformats.org/spreadsheetml/2006/main" count="66" uniqueCount="66">
  <si>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</si>
  <si>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</si>
  <si>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</si>
  <si>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</si>
  <si>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</si>
  <si>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</si>
  <si>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</si>
  <si>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</si>
  <si>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</si>
  <si>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</si>
  <si>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</si>
  <si>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</si>
  <si>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</si>
  <si>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</si>
  <si>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</si>
  <si>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</si>
  <si>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</si>
  <si>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</si>
  <si>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</si>
  <si>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</si>
  <si>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</si>
  <si>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</si>
  <si>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</si>
  <si>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</si>
  <si>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</si>
  <si>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</si>
  <si>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</si>
  <si>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</si>
  <si>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</si>
  <si>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</si>
  <si>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</si>
  <si>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</si>
  <si>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</si>
  <si>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</si>
  <si>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</si>
  <si>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</si>
  <si>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</si>
  <si>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</si>
  <si>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</si>
  <si>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</si>
  <si>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</si>
  <si>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</si>
  <si>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</si>
  <si>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</si>
  <si>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</si>
  <si>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</si>
  <si>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</si>
  <si>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</si>
  <si>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</si>
  <si>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</si>
  <si>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</si>
  <si>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</si>
  <si>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</si>
  <si>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</si>
  <si>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</si>
  <si>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</si>
  <si>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</si>
  <si>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</si>
  <si>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</si>
  <si>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Salamanca para las Mujeres
Gasto por Categoría Programática
Del 1 de Enero al 31 de Diciembre de 2023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</si>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</sst>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10" xfId="9" applyFont="1" applyBorder="1" applyAlignment="1">
      <alignment horizontal="center" vertical="center" wrapText="1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C12" sqref="C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5"/>
    </row>
    <row r="2" spans="1:8" ht="15" customHeight="1" x14ac:dyDescent="0.2">
      <c r="A2" s="14"/>
      <c r="B2" s="23" t="s">
        <v>31</v>
      </c>
      <c r="C2" s="24"/>
      <c r="D2" s="24"/>
      <c r="E2" s="24"/>
      <c r="F2" s="25"/>
      <c r="G2" s="26" t="s">
        <v>30</v>
      </c>
    </row>
    <row r="3" spans="1:8" ht="24.95" customHeight="1" x14ac:dyDescent="0.2">
      <c r="A3" s="15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19" t="s">
        <v>25</v>
      </c>
      <c r="B6" s="5">
        <f>+B7+B10+B19+B23+B26+B31+B33+B34+B35</f>
        <v>4657500</v>
      </c>
      <c r="C6" s="5">
        <f t="shared" ref="C6:G6" si="0">+C7+C10+C19+C23+C26+C31+C33+C34+C35</f>
        <v>0</v>
      </c>
      <c r="D6" s="5">
        <f t="shared" si="0"/>
        <v>4657500</v>
      </c>
      <c r="E6" s="5">
        <f t="shared" si="0"/>
        <v>2283767.7799999998</v>
      </c>
      <c r="F6" s="5">
        <f t="shared" si="0"/>
        <v>2273296.1</v>
      </c>
      <c r="G6" s="5">
        <f t="shared" si="0"/>
        <v>2373732.2200000002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4657500</v>
      </c>
      <c r="C10" s="9">
        <f>SUM(C11:C18)</f>
        <v>0</v>
      </c>
      <c r="D10" s="9">
        <f t="shared" ref="D10:G10" si="2">SUM(D11:D18)</f>
        <v>4657500</v>
      </c>
      <c r="E10" s="9">
        <f t="shared" si="2"/>
        <v>2283767.7799999998</v>
      </c>
      <c r="F10" s="9">
        <f t="shared" si="2"/>
        <v>2273296.1</v>
      </c>
      <c r="G10" s="9">
        <f t="shared" si="2"/>
        <v>2373732.2200000002</v>
      </c>
      <c r="H10" s="8">
        <v>0</v>
      </c>
    </row>
    <row r="11" spans="1:8" x14ac:dyDescent="0.2">
      <c r="A11" s="12" t="s">
        <v>4</v>
      </c>
      <c r="B11" s="10">
        <v>4657500</v>
      </c>
      <c r="C11" s="10">
        <v>0</v>
      </c>
      <c r="D11" s="10">
        <f t="shared" ref="D11:D18" si="3">B11+C11</f>
        <v>4657500</v>
      </c>
      <c r="E11" s="10">
        <v>2283767.7799999998</v>
      </c>
      <c r="F11" s="10">
        <v>2273296.1</v>
      </c>
      <c r="G11" s="10">
        <f t="shared" ref="G11:G18" si="4">D11-E11</f>
        <v>2373732.2200000002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1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1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1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2" t="s">
        <v>65</v>
      </c>
      <c r="B37" s="11">
        <f>SUM(B7+B10+B19+B23+B26+B31+B33+B34+B35)</f>
        <v>4657500</v>
      </c>
      <c r="C37" s="11">
        <f t="shared" ref="C37:G37" si="17">SUM(C7+C10+C19+C23+C26+C31+C33+C34+C35)</f>
        <v>0</v>
      </c>
      <c r="D37" s="11">
        <f t="shared" si="17"/>
        <v>4657500</v>
      </c>
      <c r="E37" s="11">
        <f t="shared" si="17"/>
        <v>2283767.7799999998</v>
      </c>
      <c r="F37" s="11">
        <f t="shared" si="17"/>
        <v>2273296.1</v>
      </c>
      <c r="G37" s="11">
        <f t="shared" si="17"/>
        <v>2373732.2200000002</v>
      </c>
    </row>
    <row r="39" spans="1:8" x14ac:dyDescent="0.2">
      <c r="A39" s="13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5:G6" name="Rango1_2_2"/>
    <protectedRange sqref="B37:G37" name="Rango1_1_2"/>
    <protectedRange sqref="B4:G4" name="Rango1_2_2_1"/>
    <protectedRange sqref="A11:A18 A20:A22 A24:A25 A27:A30 A32 A8:A9" name="Rango1_3_1"/>
    <protectedRange sqref="A37" name="Rango1_1_2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2017-03-30T22:19:49Z</cp:lastPrinted>
  <dcterms:created xsi:type="dcterms:W3CDTF">2012-12-11T21:13:37Z</dcterms:created>
  <dcterms:modified xsi:type="dcterms:W3CDTF">2024-02-08T21:03:54Z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