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G13" i="1"/>
  <c r="M12" i="1"/>
  <c r="L12" i="1"/>
  <c r="G12" i="1"/>
  <c r="M11" i="1"/>
  <c r="L11" i="1"/>
  <c r="G11" i="1"/>
  <c r="M10" i="1"/>
  <c r="L10" i="1"/>
  <c r="G10" i="1"/>
  <c r="G21" i="1" l="1"/>
  <c r="G9" i="1"/>
  <c r="K24" i="1" l="1"/>
  <c r="J24" i="1"/>
  <c r="I24" i="1"/>
  <c r="H24" i="1"/>
  <c r="G24" i="1"/>
  <c r="K16" i="1"/>
  <c r="J16" i="1"/>
  <c r="I16" i="1"/>
  <c r="H16" i="1"/>
  <c r="G16" i="1"/>
  <c r="M24" i="1" l="1"/>
  <c r="M21" i="1"/>
  <c r="M16" i="1"/>
  <c r="M9" i="1"/>
  <c r="K26" i="1"/>
  <c r="I26" i="1"/>
  <c r="H26" i="1"/>
  <c r="J26" i="1"/>
  <c r="G26" i="1"/>
  <c r="L24" i="1"/>
  <c r="L21" i="1"/>
  <c r="L16" i="1"/>
  <c r="L9" i="1"/>
  <c r="L26" i="1" l="1"/>
  <c r="M26" i="1"/>
</calcChain>
</file>

<file path=xl/sharedStrings.xml><?xml version="1.0" encoding="utf-8"?>
<sst xmlns="http://schemas.openxmlformats.org/spreadsheetml/2006/main" count="32" uniqueCount="32">
  <si>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</si>
  <si>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</si>
  <si>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</si>
  <si>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</si>
  <si>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</si>
  <si>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</si>
  <si>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</si>
  <si>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</si>
  <si>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</si>
  <si>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</si>
  <si>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</si>
  <si>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</si>
  <si>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</si>
  <si>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</si>
  <si>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</si>
  <si>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</si>
  <si>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</si>
  <si>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</si>
  <si>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</si>
  <si>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</si>
  <si>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</si>
  <si>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</si>
  <si>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INSTITUTO MUNICIPAL DE SALAMANCA PARA LAS MUJERES</t>
  </si>
  <si>
    <t>Muebles de oficina y estantería</t>
  </si>
  <si>
    <t>Computadoras y equipo periférico</t>
  </si>
  <si>
    <t>Equipo de audio y de video</t>
  </si>
  <si>
    <t>Automóviles y camiones</t>
  </si>
  <si>
    <t>Sistemas de aire acondicionado calefacción y refr</t>
  </si>
  <si>
    <t>Instituto Municipal de Salamanca para las Mujeres
Programas y Proyectos de Inversión
Del 1 de Enero al 31 de Diciembre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</si>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</sst>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6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30" xfId="4" applyFont="1" applyFill="1" applyBorder="1" applyAlignment="1" applyProtection="1">
      <alignment vertical="top"/>
      <protection locked="0"/>
    </xf>
    <xf numFmtId="0" fontId="9" fillId="0" borderId="30" xfId="0" applyFont="1" applyBorder="1"/>
    <xf numFmtId="0" fontId="9" fillId="0" borderId="30" xfId="0" applyFont="1" applyBorder="1" applyProtection="1">
      <protection locked="0"/>
    </xf>
    <xf numFmtId="0" fontId="5" fillId="0" borderId="0" xfId="4" applyFont="1" applyFill="1" applyBorder="1" applyAlignment="1" applyProtection="1">
      <alignment vertical="top"/>
      <protection locked="0"/>
    </xf>
    <xf numFmtId="0" fontId="9" fillId="0" borderId="0" xfId="0" applyFont="1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workbookViewId="0">
      <selection activeCell="F34" sqref="F3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7" t="s">
        <v>28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2:13" ht="13.15" customHeight="1" x14ac:dyDescent="0.2">
      <c r="B2" s="60" t="s">
        <v>0</v>
      </c>
      <c r="C2" s="61"/>
      <c r="D2" s="66" t="s">
        <v>1</v>
      </c>
      <c r="E2" s="69" t="s">
        <v>2</v>
      </c>
      <c r="F2" s="66" t="s">
        <v>3</v>
      </c>
      <c r="G2" s="70" t="s">
        <v>4</v>
      </c>
      <c r="H2" s="70"/>
      <c r="I2" s="70"/>
      <c r="J2" s="70"/>
      <c r="K2" s="70"/>
      <c r="L2" s="70"/>
      <c r="M2" s="71"/>
    </row>
    <row r="3" spans="2:13" ht="13.15" customHeight="1" x14ac:dyDescent="0.2">
      <c r="B3" s="62"/>
      <c r="C3" s="63"/>
      <c r="D3" s="67"/>
      <c r="E3" s="69"/>
      <c r="F3" s="67"/>
      <c r="G3" s="72" t="s">
        <v>20</v>
      </c>
      <c r="H3" s="74" t="s">
        <v>5</v>
      </c>
      <c r="I3" s="77" t="s">
        <v>6</v>
      </c>
      <c r="J3" s="77" t="s">
        <v>7</v>
      </c>
      <c r="K3" s="77" t="s">
        <v>8</v>
      </c>
      <c r="L3" s="84" t="s">
        <v>9</v>
      </c>
      <c r="M3" s="85"/>
    </row>
    <row r="4" spans="2:13" ht="13.15" customHeight="1" x14ac:dyDescent="0.2">
      <c r="B4" s="62"/>
      <c r="C4" s="63"/>
      <c r="D4" s="67"/>
      <c r="E4" s="69"/>
      <c r="F4" s="67"/>
      <c r="G4" s="62"/>
      <c r="H4" s="75"/>
      <c r="I4" s="78"/>
      <c r="J4" s="78"/>
      <c r="K4" s="82"/>
      <c r="L4" s="76" t="s">
        <v>10</v>
      </c>
      <c r="M4" s="87" t="s">
        <v>11</v>
      </c>
    </row>
    <row r="5" spans="2:13" x14ac:dyDescent="0.2">
      <c r="B5" s="64"/>
      <c r="C5" s="65"/>
      <c r="D5" s="68"/>
      <c r="E5" s="69"/>
      <c r="F5" s="68"/>
      <c r="G5" s="73"/>
      <c r="H5" s="76"/>
      <c r="I5" s="79"/>
      <c r="J5" s="79"/>
      <c r="K5" s="83"/>
      <c r="L5" s="86"/>
      <c r="M5" s="88"/>
    </row>
    <row r="6" spans="2:13" ht="13.15" customHeight="1" x14ac:dyDescent="0.2">
      <c r="B6" s="89" t="s">
        <v>12</v>
      </c>
      <c r="C6" s="90"/>
      <c r="D6" s="90"/>
      <c r="E6" s="21"/>
      <c r="F6" s="22"/>
      <c r="G6" s="23"/>
      <c r="H6" s="23"/>
      <c r="I6" s="23"/>
      <c r="J6" s="91"/>
      <c r="K6" s="91"/>
      <c r="L6" s="23"/>
      <c r="M6" s="24"/>
    </row>
    <row r="7" spans="2:13" ht="13.15" customHeight="1" x14ac:dyDescent="0.2">
      <c r="B7" s="25"/>
      <c r="C7" s="92" t="s">
        <v>13</v>
      </c>
      <c r="D7" s="92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15000</v>
      </c>
      <c r="H9" s="36">
        <v>15000</v>
      </c>
      <c r="I9" s="36">
        <v>15000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24000</v>
      </c>
      <c r="H10" s="36">
        <v>24000</v>
      </c>
      <c r="I10" s="36">
        <v>24000</v>
      </c>
      <c r="J10" s="36">
        <v>5533.16</v>
      </c>
      <c r="K10" s="36">
        <v>5533.16</v>
      </c>
      <c r="L10" s="37">
        <f>IFERROR(K10/H10,0)</f>
        <v>0.23054833333333333</v>
      </c>
      <c r="M10" s="38">
        <f>IFERROR(K10/I10,0)</f>
        <v>0.23054833333333333</v>
      </c>
    </row>
    <row r="11" spans="2:13" x14ac:dyDescent="0.2">
      <c r="B11" s="32"/>
      <c r="C11" s="33"/>
      <c r="D11" s="34"/>
      <c r="E11" s="29">
        <v>5211</v>
      </c>
      <c r="F11" s="30" t="s">
        <v>25</v>
      </c>
      <c r="G11" s="35">
        <f>+H11</f>
        <v>15000</v>
      </c>
      <c r="H11" s="36">
        <v>15000</v>
      </c>
      <c r="I11" s="36">
        <v>15000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5411</v>
      </c>
      <c r="F12" s="30" t="s">
        <v>26</v>
      </c>
      <c r="G12" s="35">
        <f>+H12</f>
        <v>0</v>
      </c>
      <c r="H12" s="36">
        <v>0</v>
      </c>
      <c r="I12" s="36">
        <v>375000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5641</v>
      </c>
      <c r="F13" s="30" t="s">
        <v>27</v>
      </c>
      <c r="G13" s="35">
        <f>+H13</f>
        <v>2000</v>
      </c>
      <c r="H13" s="36">
        <v>2000</v>
      </c>
      <c r="I13" s="36">
        <v>2000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39"/>
      <c r="F14" s="40"/>
      <c r="G14" s="44"/>
      <c r="H14" s="44"/>
      <c r="I14" s="44"/>
      <c r="J14" s="44"/>
      <c r="K14" s="44"/>
      <c r="L14" s="41"/>
      <c r="M14" s="42"/>
    </row>
    <row r="15" spans="2:13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93" t="s">
        <v>14</v>
      </c>
      <c r="C16" s="94"/>
      <c r="D16" s="94"/>
      <c r="E16" s="94"/>
      <c r="F16" s="94"/>
      <c r="G16" s="7">
        <f>SUM(G9:G13)</f>
        <v>56000</v>
      </c>
      <c r="H16" s="7">
        <f>SUM(H9:H13)</f>
        <v>56000</v>
      </c>
      <c r="I16" s="7">
        <f>SUM(I9:I13)</f>
        <v>431000</v>
      </c>
      <c r="J16" s="7">
        <f>SUM(J9:J13)</f>
        <v>5533.16</v>
      </c>
      <c r="K16" s="7">
        <f>SUM(K9:K13)</f>
        <v>5533.16</v>
      </c>
      <c r="L16" s="8">
        <f>IFERROR(K16/H16,0)</f>
        <v>9.8806428571428573E-2</v>
      </c>
      <c r="M16" s="9">
        <f>IFERROR(K16/I16,0)</f>
        <v>1.2837958236658932E-2</v>
      </c>
    </row>
    <row r="17" spans="2:13" ht="4.9000000000000004" customHeight="1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95" t="s">
        <v>15</v>
      </c>
      <c r="C18" s="92"/>
      <c r="D18" s="92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13.15" customHeight="1" x14ac:dyDescent="0.2">
      <c r="B19" s="25"/>
      <c r="C19" s="92" t="s">
        <v>16</v>
      </c>
      <c r="D19" s="92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6" customHeight="1" x14ac:dyDescent="0.2">
      <c r="B20" s="45"/>
      <c r="C20" s="46"/>
      <c r="D20" s="46"/>
      <c r="E20" s="39"/>
      <c r="F20" s="46"/>
      <c r="G20" s="27"/>
      <c r="H20" s="27"/>
      <c r="I20" s="27"/>
      <c r="J20" s="27"/>
      <c r="K20" s="27"/>
      <c r="L20" s="27"/>
      <c r="M20" s="28"/>
    </row>
    <row r="21" spans="2:13" x14ac:dyDescent="0.2">
      <c r="B21" s="32"/>
      <c r="C21" s="33"/>
      <c r="D21" s="27"/>
      <c r="E21" s="43"/>
      <c r="F21" s="27"/>
      <c r="G21" s="35">
        <f>+H21</f>
        <v>0</v>
      </c>
      <c r="H21" s="36">
        <v>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27"/>
      <c r="E22" s="43"/>
      <c r="F22" s="27"/>
      <c r="G22" s="44"/>
      <c r="H22" s="44"/>
      <c r="I22" s="44"/>
      <c r="J22" s="44"/>
      <c r="K22" s="44"/>
      <c r="L22" s="41"/>
      <c r="M22" s="42"/>
    </row>
    <row r="23" spans="2:13" x14ac:dyDescent="0.2">
      <c r="B23" s="47"/>
      <c r="C23" s="48"/>
      <c r="D23" s="49"/>
      <c r="E23" s="50"/>
      <c r="F23" s="49"/>
      <c r="G23" s="49"/>
      <c r="H23" s="49"/>
      <c r="I23" s="49"/>
      <c r="J23" s="49"/>
      <c r="K23" s="49"/>
      <c r="L23" s="49"/>
      <c r="M23" s="51"/>
    </row>
    <row r="24" spans="2:13" x14ac:dyDescent="0.2">
      <c r="B24" s="93" t="s">
        <v>17</v>
      </c>
      <c r="C24" s="94"/>
      <c r="D24" s="94"/>
      <c r="E24" s="94"/>
      <c r="F24" s="94"/>
      <c r="G24" s="7">
        <f>SUM(G21:G21)</f>
        <v>0</v>
      </c>
      <c r="H24" s="7">
        <f>SUM(H21:H21)</f>
        <v>0</v>
      </c>
      <c r="I24" s="7">
        <f>SUM(I21:I21)</f>
        <v>0</v>
      </c>
      <c r="J24" s="7">
        <f>SUM(J21:J21)</f>
        <v>0</v>
      </c>
      <c r="K24" s="7">
        <f>SUM(K21:K21)</f>
        <v>0</v>
      </c>
      <c r="L24" s="8">
        <f>IFERROR(K24/H24,0)</f>
        <v>0</v>
      </c>
      <c r="M24" s="9">
        <f>IFERROR(K24/I24,0)</f>
        <v>0</v>
      </c>
    </row>
    <row r="25" spans="2:13" x14ac:dyDescent="0.2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">
      <c r="B26" s="80" t="s">
        <v>18</v>
      </c>
      <c r="C26" s="81"/>
      <c r="D26" s="81"/>
      <c r="E26" s="81"/>
      <c r="F26" s="81"/>
      <c r="G26" s="10">
        <f>+G16+G24</f>
        <v>56000</v>
      </c>
      <c r="H26" s="10">
        <f>+H16+H24</f>
        <v>56000</v>
      </c>
      <c r="I26" s="10">
        <f>+I16+I24</f>
        <v>431000</v>
      </c>
      <c r="J26" s="10">
        <f>+J16+J24</f>
        <v>5533.16</v>
      </c>
      <c r="K26" s="10">
        <f>+K16+K24</f>
        <v>5533.16</v>
      </c>
      <c r="L26" s="11">
        <f>IFERROR(K26/H26,0)</f>
        <v>9.8806428571428573E-2</v>
      </c>
      <c r="M26" s="12">
        <f>IFERROR(K26/I26,0)</f>
        <v>1.2837958236658932E-2</v>
      </c>
    </row>
    <row r="27" spans="2:13" x14ac:dyDescent="0.2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5" x14ac:dyDescent="0.25">
      <c r="B28" s="17" t="s">
        <v>19</v>
      </c>
      <c r="C28" s="17"/>
      <c r="D28" s="18"/>
      <c r="E28" s="19"/>
      <c r="F28" s="18"/>
      <c r="G28" s="18"/>
      <c r="H28" s="18"/>
    </row>
    <row r="33" spans="2:4" x14ac:dyDescent="0.2">
      <c r="B33" s="52"/>
      <c r="C33" s="53"/>
      <c r="D33" s="54"/>
    </row>
    <row r="34" spans="2:4" ht="15" x14ac:dyDescent="0.25">
      <c r="B34" s="55" t="s">
        <v>29</v>
      </c>
      <c r="C34" s="56"/>
      <c r="D34"/>
    </row>
    <row r="35" spans="2:4" ht="15" x14ac:dyDescent="0.25">
      <c r="B35" s="55" t="s">
        <v>30</v>
      </c>
      <c r="C35" s="56"/>
      <c r="D35"/>
    </row>
    <row r="36" spans="2:4" ht="15" x14ac:dyDescent="0.25">
      <c r="B36" s="55" t="s">
        <v>31</v>
      </c>
      <c r="C36" s="56"/>
      <c r="D36"/>
    </row>
  </sheetData>
  <mergeCells count="22">
    <mergeCell ref="B26:F26"/>
    <mergeCell ref="K3:K5"/>
    <mergeCell ref="L3:M3"/>
    <mergeCell ref="L4:L5"/>
    <mergeCell ref="M4:M5"/>
    <mergeCell ref="B6:D6"/>
    <mergeCell ref="J6:K6"/>
    <mergeCell ref="C7:D7"/>
    <mergeCell ref="B16:F16"/>
    <mergeCell ref="B18:D18"/>
    <mergeCell ref="C19:D19"/>
    <mergeCell ref="B24:F24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pageSetup scale="6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cp:lastPrinted>2023-01-25T18:18:59Z</cp:lastPrinted>
  <dcterms:created xsi:type="dcterms:W3CDTF">2020-08-06T19:52:58Z</dcterms:created>
  <dcterms:modified xsi:type="dcterms:W3CDTF">2023-01-25T18:19:28Z</dcterms:modified>
</cp:coreProperties>
</file>