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1\TRIMESTRALES\4TO TRIMESTRE OCT - DIC\"/>
    </mc:Choice>
  </mc:AlternateContent>
  <bookViews>
    <workbookView xWindow="0" yWindow="0" windowWidth="2304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<sst xmlns="http://schemas.openxmlformats.org/spreadsheetml/2006/main" count="899" uniqueCount="635">
  <si>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</si>
  <si>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</si>
  <si>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</si>
  <si>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</si>
  <si>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</si>
  <si>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</si>
  <si>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</si>
  <si>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</si>
  <si>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</si>
  <si>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</si>
  <si>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</si>
  <si>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</si>
  <si>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</si>
  <si>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</si>
  <si>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</si>
  <si>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</si>
  <si>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</si>
  <si>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</si>
  <si>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</si>
  <si>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</si>
  <si>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</si>
  <si>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</si>
  <si>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</si>
  <si>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</si>
  <si>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</si>
  <si>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</si>
  <si>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</si>
  <si>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</si>
  <si>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</si>
  <si>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</si>
  <si>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</si>
  <si>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</si>
  <si>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</si>
  <si>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</si>
  <si>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</si>
  <si>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</si>
  <si>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</si>
  <si>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</si>
  <si>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</si>
  <si>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</si>
  <si>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</si>
  <si>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</si>
  <si>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</si>
  <si>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</si>
  <si>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</si>
  <si>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</si>
  <si>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</si>
  <si>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</si>
  <si>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</si>
  <si>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</si>
  <si>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</si>
  <si>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</si>
  <si>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</si>
  <si>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</si>
  <si>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</si>
  <si>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</si>
  <si>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</si>
  <si>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</si>
  <si>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</si>
  <si>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</si>
  <si>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</si>
  <si>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</si>
  <si>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</si>
  <si>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</si>
  <si>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</si>
  <si>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</si>
  <si>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</si>
  <si>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</si>
  <si>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</si>
  <si>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</si>
  <si>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</si>
  <si>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</si>
  <si>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</si>
  <si>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</si>
  <si>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</si>
  <si>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</si>
  <si>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</si>
  <si>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</si>
  <si>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</si>
  <si>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</si>
  <si>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</si>
  <si>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</si>
  <si>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</si>
  <si>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</si>
  <si>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</si>
  <si>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</si>
  <si>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</si>
  <si>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</si>
  <si>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</si>
  <si>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</si>
  <si>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</si>
  <si>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</si>
  <si>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</si>
  <si>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</si>
  <si>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</si>
  <si>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</si>
  <si>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</si>
  <si>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</si>
  <si>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</si>
  <si>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</si>
  <si>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</si>
  <si>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</si>
  <si>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</si>
  <si>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</si>
  <si>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</si>
  <si>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</si>
  <si>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</si>
  <si>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</si>
  <si>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</si>
  <si>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</si>
  <si>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</si>
  <si>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</si>
  <si>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</si>
  <si>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</si>
  <si>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</si>
  <si>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</si>
  <si>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</si>
  <si>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</si>
  <si>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</si>
  <si>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</si>
  <si>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</si>
  <si>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</si>
  <si>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</si>
  <si>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</si>
  <si>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</si>
  <si>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</si>
  <si>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</si>
  <si>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</si>
  <si>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</si>
  <si>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</si>
  <si>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</si>
  <si>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</si>
  <si>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</si>
  <si>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</si>
  <si>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</si>
  <si>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</si>
  <si>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</si>
  <si>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</si>
  <si>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</si>
  <si>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</si>
  <si>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</si>
  <si>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</si>
  <si>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</si>
  <si>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</si>
  <si>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</si>
  <si>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</si>
  <si>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</si>
  <si>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</si>
  <si>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</si>
  <si>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</si>
  <si>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</si>
  <si>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</si>
  <si>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</si>
  <si>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</si>
  <si>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</si>
  <si>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</si>
  <si>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</si>
  <si>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</si>
  <si>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</si>
  <si>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</si>
  <si>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</si>
  <si>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</si>
  <si>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</si>
  <si>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</si>
  <si>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</si>
  <si>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</si>
  <si>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</si>
  <si>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</si>
  <si>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</si>
  <si>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</si>
  <si>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</si>
  <si>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</si>
  <si>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</si>
  <si>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</si>
  <si>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</si>
  <si>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</si>
  <si>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</si>
  <si>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</si>
  <si>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</si>
  <si>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</si>
  <si>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</si>
  <si>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</si>
  <si>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</si>
  <si>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</si>
  <si>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</si>
  <si>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</si>
  <si>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</si>
  <si>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</si>
  <si>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</si>
  <si>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</si>
  <si>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</si>
  <si>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</si>
  <si>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</si>
  <si>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</si>
  <si>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</si>
  <si>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</si>
  <si>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</si>
  <si>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</si>
  <si>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</si>
  <si>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</si>
  <si>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</si>
  <si>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</si>
  <si>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</si>
  <si>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</si>
  <si>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</si>
  <si>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</si>
  <si>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</si>
  <si>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</si>
  <si>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</si>
  <si>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</si>
  <si>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</si>
  <si>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</si>
  <si>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</si>
  <si>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</si>
  <si>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</si>
  <si>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</si>
  <si>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</si>
  <si>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</si>
  <si>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</si>
  <si>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</si>
  <si>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</si>
  <si>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</si>
  <si>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</si>
  <si>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</si>
  <si>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</si>
  <si>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</si>
  <si>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</si>
  <si>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</si>
  <si>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</si>
  <si>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</si>
  <si>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</si>
  <si>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</si>
  <si>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</si>
  <si>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</si>
  <si>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</si>
  <si>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</si>
  <si>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</si>
  <si>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</si>
  <si>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</si>
  <si>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</si>
  <si>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</si>
  <si>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</si>
  <si>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</si>
  <si>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</si>
  <si>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</si>
  <si>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</si>
  <si>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</si>
  <si>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</si>
  <si>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</si>
  <si>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</si>
  <si>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</si>
  <si>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</si>
  <si>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</si>
  <si>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</si>
  <si>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</si>
  <si>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</si>
  <si>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</si>
  <si>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</si>
  <si>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</si>
  <si>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</si>
  <si>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</si>
  <si>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</si>
  <si>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</si>
  <si>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</si>
  <si>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</si>
  <si>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</si>
  <si>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</si>
  <si>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</si>
  <si>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</si>
  <si>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</si>
  <si>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</si>
  <si>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</si>
  <si>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</si>
  <si>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</si>
  <si>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</si>
  <si>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</si>
  <si>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</si>
  <si>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</si>
  <si>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</si>
  <si>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</si>
  <si>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</si>
  <si>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</si>
  <si>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</si>
  <si>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</si>
  <si>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</si>
  <si>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</si>
  <si>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</si>
  <si>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</si>
  <si>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</si>
  <si>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</si>
  <si>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</si>
  <si>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</si>
  <si>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</si>
  <si>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</si>
  <si>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</si>
  <si>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</si>
  <si>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</si>
  <si>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</si>
  <si>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</si>
  <si>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</si>
  <si>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</si>
  <si>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</si>
  <si>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</si>
  <si>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</si>
  <si>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</si>
  <si>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</si>
  <si>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</si>
  <si>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</si>
  <si>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</si>
  <si>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</si>
  <si>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</si>
  <si>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</si>
  <si>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</si>
  <si>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</si>
  <si>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</si>
  <si>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</si>
  <si>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</si>
  <si>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</si>
  <si>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</si>
  <si>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</si>
  <si>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</si>
  <si>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</si>
  <si>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</si>
  <si>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</si>
  <si>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</si>
  <si>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</si>
  <si>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</si>
  <si>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</si>
  <si>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</si>
  <si>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</si>
  <si>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</si>
  <si>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</si>
  <si>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</si>
  <si>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</si>
  <si>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</si>
  <si>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</si>
  <si>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</si>
  <si>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</si>
  <si>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</si>
  <si>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</si>
  <si>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</si>
  <si>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</si>
  <si>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</si>
  <si>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</si>
  <si>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</si>
  <si>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</si>
  <si>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</si>
  <si>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</si>
  <si>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</si>
  <si>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</si>
  <si>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</si>
  <si>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</si>
  <si>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</si>
  <si>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</si>
  <si>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</si>
  <si>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</si>
  <si>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</si>
  <si>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</si>
  <si>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</si>
  <si>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</si>
  <si>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</si>
  <si>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</si>
  <si>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</si>
  <si>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</si>
  <si>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</si>
  <si>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</si>
  <si>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</si>
  <si>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</si>
  <si>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</si>
  <si>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</si>
  <si>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</si>
  <si>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</si>
  <si>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</si>
  <si>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</si>
  <si>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</si>
  <si>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</si>
  <si>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</si>
  <si>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</si>
  <si>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</si>
  <si>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</si>
  <si>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</si>
  <si>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</si>
  <si>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</si>
  <si>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</si>
  <si>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</si>
  <si>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</si>
  <si>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</si>
  <si>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</si>
  <si>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</si>
  <si>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</si>
  <si>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</si>
  <si>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</si>
  <si>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</si>
  <si>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</si>
  <si>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</si>
  <si>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</si>
  <si>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</si>
  <si>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</si>
  <si>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</si>
  <si>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</si>
  <si>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</si>
  <si>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</si>
  <si>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</si>
  <si>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</si>
  <si>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</si>
  <si>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</si>
  <si>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</si>
  <si>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</si>
  <si>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</si>
  <si>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</si>
  <si>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</si>
  <si>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</si>
  <si>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</si>
  <si>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</si>
  <si>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</si>
  <si>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</si>
  <si>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</si>
  <si>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</si>
  <si>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</si>
  <si>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</si>
  <si>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</si>
  <si>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</si>
  <si>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</si>
  <si>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</si>
  <si>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</si>
  <si>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</si>
  <si>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</si>
  <si>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</si>
  <si>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</si>
  <si>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</si>
  <si>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</si>
  <si>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</si>
  <si>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</si>
  <si>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</si>
  <si>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</si>
  <si>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</si>
  <si>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</si>
  <si>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</si>
  <si>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</si>
  <si>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</si>
  <si>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</si>
  <si>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</si>
  <si>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</si>
  <si>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</si>
  <si>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</si>
  <si>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</si>
  <si>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</si>
  <si>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</si>
  <si>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</si>
  <si>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</si>
  <si>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</si>
  <si>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</si>
  <si>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</si>
  <si>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</si>
  <si>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</si>
  <si>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</si>
  <si>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</si>
  <si>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</si>
  <si>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</si>
  <si>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</si>
  <si>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</si>
  <si>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</si>
  <si>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</si>
  <si>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</si>
  <si>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</si>
  <si>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</si>
  <si>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</si>
  <si>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</si>
  <si>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</si>
  <si>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</si>
  <si>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</si>
  <si>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</si>
  <si>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</si>
  <si>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</si>
  <si>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</si>
  <si>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</si>
  <si>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</si>
  <si>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</si>
  <si>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</si>
  <si>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</si>
  <si>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</si>
  <si>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</si>
  <si>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</si>
  <si>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</si>
  <si>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</si>
  <si>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</si>
  <si>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</si>
  <si>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</si>
  <si>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</si>
  <si>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</si>
  <si>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</si>
  <si>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</si>
  <si>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</si>
  <si>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</si>
  <si>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</si>
  <si>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</si>
  <si>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</si>
  <si>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</si>
  <si>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</si>
  <si>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</si>
  <si>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</si>
  <si>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</si>
  <si>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</si>
  <si>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</si>
  <si>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</si>
  <si>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</si>
  <si>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</si>
  <si>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</si>
  <si>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</si>
  <si>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</si>
  <si>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</si>
  <si>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</si>
  <si>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</si>
  <si>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</si>
  <si>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</si>
  <si>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</si>
  <si>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</si>
  <si>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</si>
  <si>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</si>
  <si>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</si>
  <si>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</si>
  <si>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</si>
  <si>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</si>
  <si>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</si>
  <si>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</si>
  <si>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</si>
  <si>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</si>
  <si>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</si>
  <si>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</si>
  <si>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</si>
  <si>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</si>
  <si>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</si>
  <si>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</si>
  <si>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</si>
  <si>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</si>
  <si>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</si>
  <si>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</si>
  <si>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</si>
  <si>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</si>
  <si>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</si>
  <si>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</si>
  <si>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</si>
  <si>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</si>
  <si>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</si>
  <si>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</si>
  <si>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</si>
  <si>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</si>
  <si>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</si>
  <si>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</si>
  <si>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</si>
  <si>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</si>
  <si>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</si>
  <si>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</si>
  <si>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</si>
  <si>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</si>
  <si>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</si>
  <si>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</si>
  <si>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</si>
  <si>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</si>
  <si>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</si>
  <si>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</si>
  <si>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</si>
  <si>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</si>
  <si>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</si>
  <si>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</si>
  <si>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</si>
  <si>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</si>
  <si>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</si>
  <si>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</si>
  <si>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</si>
  <si>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</si>
  <si>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</si>
  <si>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</si>
  <si>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</si>
  <si>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</si>
  <si>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</si>
  <si>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</si>
  <si>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</si>
  <si>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</si>
  <si>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</si>
  <si>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</si>
  <si>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</si>
  <si>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</si>
  <si>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</si>
  <si>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</si>
  <si>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</si>
  <si>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</si>
  <si>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</si>
  <si>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</si>
  <si>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</si>
  <si>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</si>
  <si>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</si>
  <si>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</si>
  <si>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</si>
  <si>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</si>
  <si>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</si>
  <si>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</si>
  <si>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</si>
  <si>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</si>
  <si>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</si>
  <si>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</si>
  <si>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</si>
  <si>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</si>
  <si>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</si>
  <si>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</si>
  <si>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</si>
  <si>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</si>
  <si>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</si>
  <si>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</si>
  <si>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</si>
  <si>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</si>
  <si>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</si>
  <si>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</si>
  <si>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</si>
  <si>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</si>
  <si>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</si>
  <si>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</si>
  <si>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</si>
  <si>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</si>
  <si>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</si>
  <si>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</si>
  <si>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</si>
  <si>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</si>
  <si>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</si>
  <si>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</si>
  <si>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</si>
  <si>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Instituto Municipal de Salamanca para las Mujeres</t>
  </si>
  <si>
    <t>Correspondiente del 1 de Enero AL 31 DE DICIEMBRE DEL 2021</t>
  </si>
  <si>
    <t>“Bajo protesta de decir verdad declaramos que los Estados Financieros y sus notas, son razonablemente correctos y son responsabilidad del emisor”.</t>
  </si>
  <si>
    <t>AUTORIZA</t>
  </si>
  <si>
    <t>DIRECTORA DEL INSTITUTO MUNICIPAL DE SALAMANCA PARA LAS MUJERES</t>
  </si>
  <si>
    <t>ELABORA</t>
  </si>
  <si>
    <t>DEPARTAMENTO CONTABLE ADMINISTRATIVO</t>
  </si>
  <si>
    <t>LICDA. MARIA GUADALUPE GOMEZ PEREZ</t>
  </si>
  <si>
    <t>C.P. JORGE CAMPOS ESTEVES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</si>
</sst>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16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0" fillId="0" borderId="0" xfId="3" applyFont="1" applyBorder="1" applyAlignment="1">
      <alignment horizontal="left" vertical="center" wrapText="1"/>
    </xf>
    <xf numFmtId="0" fontId="0" fillId="0" borderId="0" xfId="0"/>
    <xf numFmtId="0" fontId="3" fillId="0" borderId="0" xfId="0" applyFont="1" applyProtection="1">
      <protection locked="0"/>
    </xf>
    <xf numFmtId="0" fontId="3" fillId="0" borderId="17" xfId="0" applyFont="1" applyBorder="1" applyProtection="1">
      <protection locked="0"/>
    </xf>
  </cellXfs>
  <cellStyles count="18">
    <cellStyle name="Hipervínculo" xfId="11" builtinId="8"/>
    <cellStyle name="Millares 2" xfId="1"/>
    <cellStyle name="Millares 2 2" xfId="15"/>
    <cellStyle name="Millares 2 2 2" xfId="17"/>
    <cellStyle name="Millares 2 3" xfId="16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6"/>
  <sheetViews>
    <sheetView zoomScaleNormal="100" zoomScaleSheetLayoutView="100" workbookViewId="0">
      <pane ySplit="4" topLeftCell="A18" activePane="bottomLeft" state="frozen"/>
      <selection activeCell="A14" sqref="A14:B14"/>
      <selection pane="bottomLeft" activeCell="B56" sqref="B5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4" x14ac:dyDescent="0.2">
      <c r="A33" s="7"/>
      <c r="B33" s="9"/>
    </row>
    <row r="34" spans="1:4" x14ac:dyDescent="0.2">
      <c r="A34" s="47" t="s">
        <v>49</v>
      </c>
      <c r="B34" s="48" t="s">
        <v>44</v>
      </c>
    </row>
    <row r="35" spans="1:4" x14ac:dyDescent="0.2">
      <c r="A35" s="47" t="s">
        <v>50</v>
      </c>
      <c r="B35" s="48" t="s">
        <v>45</v>
      </c>
    </row>
    <row r="36" spans="1:4" x14ac:dyDescent="0.2">
      <c r="A36" s="7"/>
      <c r="B36" s="10"/>
    </row>
    <row r="37" spans="1:4" x14ac:dyDescent="0.2">
      <c r="A37" s="7"/>
      <c r="B37" s="8" t="s">
        <v>47</v>
      </c>
    </row>
    <row r="38" spans="1:4" x14ac:dyDescent="0.2">
      <c r="A38" s="7" t="s">
        <v>48</v>
      </c>
      <c r="B38" s="48" t="s">
        <v>32</v>
      </c>
    </row>
    <row r="39" spans="1:4" x14ac:dyDescent="0.2">
      <c r="A39" s="7"/>
      <c r="B39" s="48" t="s">
        <v>33</v>
      </c>
    </row>
    <row r="40" spans="1:4" ht="12" thickBot="1" x14ac:dyDescent="0.25">
      <c r="A40" s="11"/>
      <c r="B40" s="12"/>
    </row>
    <row r="43" spans="1:4" ht="15" x14ac:dyDescent="0.2">
      <c r="B43" s="165" t="s">
        <v>628</v>
      </c>
      <c r="C43" s="165"/>
      <c r="D43" s="165"/>
    </row>
    <row r="44" spans="1:4" x14ac:dyDescent="0.2">
      <c r="B44" s="103"/>
      <c r="C44" s="103"/>
      <c r="D44" s="103"/>
    </row>
    <row r="45" spans="1:4" x14ac:dyDescent="0.2">
      <c r="B45" s="103"/>
      <c r="C45" s="103"/>
      <c r="D45" s="103"/>
    </row>
    <row r="46" spans="1:4" ht="15" x14ac:dyDescent="0.25">
      <c r="B46" s="168"/>
      <c r="C46" s="166"/>
      <c r="D46" s="166"/>
    </row>
    <row r="47" spans="1:4" ht="15" x14ac:dyDescent="0.25">
      <c r="B47" s="167" t="s">
        <v>629</v>
      </c>
      <c r="C47" s="166"/>
      <c r="D47" s="166"/>
    </row>
    <row r="48" spans="1:4" ht="15" x14ac:dyDescent="0.25">
      <c r="B48" s="167" t="s">
        <v>633</v>
      </c>
      <c r="C48" s="166"/>
      <c r="D48" s="166"/>
    </row>
    <row r="49" spans="2:4" x14ac:dyDescent="0.2">
      <c r="B49" s="167" t="s">
        <v>630</v>
      </c>
      <c r="C49" s="103"/>
      <c r="D49" s="103"/>
    </row>
    <row r="50" spans="2:4" x14ac:dyDescent="0.2">
      <c r="B50" s="103"/>
      <c r="C50" s="103"/>
      <c r="D50" s="103"/>
    </row>
    <row r="51" spans="2:4" x14ac:dyDescent="0.2">
      <c r="B51" s="103"/>
      <c r="C51" s="103"/>
      <c r="D51" s="103"/>
    </row>
    <row r="52" spans="2:4" x14ac:dyDescent="0.2">
      <c r="B52" s="103"/>
      <c r="C52" s="103"/>
      <c r="D52" s="103"/>
    </row>
    <row r="53" spans="2:4" x14ac:dyDescent="0.2">
      <c r="B53" s="168"/>
      <c r="C53" s="103"/>
      <c r="D53" s="103"/>
    </row>
    <row r="54" spans="2:4" x14ac:dyDescent="0.2">
      <c r="B54" s="167" t="s">
        <v>631</v>
      </c>
      <c r="C54" s="103"/>
      <c r="D54" s="103"/>
    </row>
    <row r="55" spans="2:4" x14ac:dyDescent="0.2">
      <c r="B55" s="167" t="s">
        <v>634</v>
      </c>
      <c r="C55" s="103"/>
      <c r="D55" s="103"/>
    </row>
    <row r="56" spans="2:4" x14ac:dyDescent="0.2">
      <c r="B56" s="167" t="s">
        <v>632</v>
      </c>
      <c r="C56" s="103"/>
      <c r="D56" s="103"/>
    </row>
  </sheetData>
  <sheetProtection formatCells="0" formatColumns="0" formatRows="0" autoFilter="0" pivotTables="0"/>
  <mergeCells count="4">
    <mergeCell ref="A1:B1"/>
    <mergeCell ref="A2:B2"/>
    <mergeCell ref="A3:B3"/>
    <mergeCell ref="B43:D4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7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A5" sqref="A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626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3828750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3828750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626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3293636.74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47257.54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47257.54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102999.87</v>
      </c>
    </row>
    <row r="31" spans="1:3" x14ac:dyDescent="0.2">
      <c r="A31" s="100" t="s">
        <v>564</v>
      </c>
      <c r="B31" s="83" t="s">
        <v>442</v>
      </c>
      <c r="C31" s="93">
        <v>102999.87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3349379.0700000003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topLeftCell="A9" workbookViewId="0">
      <selection activeCell="B21" sqref="B21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106" zoomScaleNormal="106" workbookViewId="0">
      <selection activeCell="G42" sqref="G42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650365.15999999992</v>
      </c>
      <c r="D62" s="26">
        <f t="shared" ref="D62:E62" si="0">SUM(D63:D70)</f>
        <v>100478.67</v>
      </c>
      <c r="E62" s="26">
        <f t="shared" si="0"/>
        <v>-194421.14</v>
      </c>
    </row>
    <row r="63" spans="1:9" x14ac:dyDescent="0.2">
      <c r="A63" s="24">
        <v>1241</v>
      </c>
      <c r="B63" s="22" t="s">
        <v>240</v>
      </c>
      <c r="C63" s="26">
        <v>266121.36</v>
      </c>
      <c r="D63" s="26">
        <v>28189.79</v>
      </c>
      <c r="E63" s="26">
        <v>-94421.82</v>
      </c>
    </row>
    <row r="64" spans="1:9" x14ac:dyDescent="0.2">
      <c r="A64" s="24">
        <v>1242</v>
      </c>
      <c r="B64" s="22" t="s">
        <v>241</v>
      </c>
      <c r="C64" s="26">
        <v>20367.79</v>
      </c>
      <c r="D64" s="26">
        <v>377.08</v>
      </c>
      <c r="E64" s="26">
        <v>-2432.89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356900</v>
      </c>
      <c r="D66" s="26">
        <v>71380</v>
      </c>
      <c r="E66" s="26">
        <v>-95173.33</v>
      </c>
    </row>
    <row r="67" spans="1:9" x14ac:dyDescent="0.2">
      <c r="A67" s="24">
        <v>1245</v>
      </c>
      <c r="B67" s="22" t="s">
        <v>244</v>
      </c>
      <c r="C67" s="26">
        <v>485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6491.01</v>
      </c>
      <c r="D68" s="26">
        <v>531.79999999999995</v>
      </c>
      <c r="E68" s="26">
        <v>-2393.1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25212</v>
      </c>
      <c r="D74" s="26">
        <f>SUM(D75:D79)</f>
        <v>2521.1999999999998</v>
      </c>
      <c r="E74" s="26">
        <f>SUM(E75:E79)</f>
        <v>22690.799999999999</v>
      </c>
    </row>
    <row r="75" spans="1:9" x14ac:dyDescent="0.2">
      <c r="A75" s="24">
        <v>1251</v>
      </c>
      <c r="B75" s="22" t="s">
        <v>250</v>
      </c>
      <c r="C75" s="26">
        <v>25212</v>
      </c>
      <c r="D75" s="26">
        <v>2521.1999999999998</v>
      </c>
      <c r="E75" s="26">
        <v>22690.799999999999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56881.31</v>
      </c>
      <c r="D110" s="26">
        <f>SUM(D111:D119)</f>
        <v>56881.31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10874</v>
      </c>
      <c r="D112" s="26">
        <f t="shared" ref="D112:D119" si="1">C112</f>
        <v>10874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46007.31</v>
      </c>
      <c r="D117" s="26">
        <f t="shared" si="1"/>
        <v>46007.31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626</v>
      </c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627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0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3828750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3828750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3828750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3349379.0700000003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3246379.2</v>
      </c>
      <c r="D100" s="59">
        <f>C100/$C$99</f>
        <v>0.96924807021021953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2380477.16</v>
      </c>
      <c r="D101" s="59">
        <f t="shared" ref="D101:D164" si="0">C101/$C$99</f>
        <v>0.71072193091598912</v>
      </c>
      <c r="E101" s="58"/>
    </row>
    <row r="102" spans="1:5" x14ac:dyDescent="0.2">
      <c r="A102" s="56">
        <v>5111</v>
      </c>
      <c r="B102" s="53" t="s">
        <v>364</v>
      </c>
      <c r="C102" s="57">
        <v>1815083.96</v>
      </c>
      <c r="D102" s="59">
        <f t="shared" si="0"/>
        <v>0.54191655290901419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279308.79999999999</v>
      </c>
      <c r="D104" s="59">
        <f t="shared" si="0"/>
        <v>8.3391217942972329E-2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368</v>
      </c>
      <c r="C106" s="57">
        <v>286084.40000000002</v>
      </c>
      <c r="D106" s="59">
        <f t="shared" si="0"/>
        <v>8.5414160064002542E-2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182341.85</v>
      </c>
      <c r="D108" s="59">
        <f t="shared" si="0"/>
        <v>5.4440493652454812E-2</v>
      </c>
      <c r="E108" s="58"/>
    </row>
    <row r="109" spans="1:5" x14ac:dyDescent="0.2">
      <c r="A109" s="56">
        <v>5121</v>
      </c>
      <c r="B109" s="53" t="s">
        <v>371</v>
      </c>
      <c r="C109" s="57">
        <v>45335.54</v>
      </c>
      <c r="D109" s="59">
        <f t="shared" si="0"/>
        <v>1.3535505851238271E-2</v>
      </c>
      <c r="E109" s="58"/>
    </row>
    <row r="110" spans="1:5" x14ac:dyDescent="0.2">
      <c r="A110" s="56">
        <v>5122</v>
      </c>
      <c r="B110" s="53" t="s">
        <v>372</v>
      </c>
      <c r="C110" s="57">
        <v>9703.66</v>
      </c>
      <c r="D110" s="59">
        <f t="shared" si="0"/>
        <v>2.8971519189674756E-3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55185.65</v>
      </c>
      <c r="D112" s="59">
        <f t="shared" si="0"/>
        <v>1.6476382292554301E-2</v>
      </c>
      <c r="E112" s="58"/>
    </row>
    <row r="113" spans="1:5" x14ac:dyDescent="0.2">
      <c r="A113" s="56">
        <v>5125</v>
      </c>
      <c r="B113" s="53" t="s">
        <v>375</v>
      </c>
      <c r="C113" s="57">
        <v>2797.6</v>
      </c>
      <c r="D113" s="59">
        <f t="shared" si="0"/>
        <v>8.3525929479221341E-4</v>
      </c>
      <c r="E113" s="58"/>
    </row>
    <row r="114" spans="1:5" x14ac:dyDescent="0.2">
      <c r="A114" s="56">
        <v>5126</v>
      </c>
      <c r="B114" s="53" t="s">
        <v>376</v>
      </c>
      <c r="C114" s="57">
        <v>33274.86</v>
      </c>
      <c r="D114" s="59">
        <f t="shared" si="0"/>
        <v>9.9346354367706724E-3</v>
      </c>
      <c r="E114" s="58"/>
    </row>
    <row r="115" spans="1:5" x14ac:dyDescent="0.2">
      <c r="A115" s="56">
        <v>5127</v>
      </c>
      <c r="B115" s="53" t="s">
        <v>377</v>
      </c>
      <c r="C115" s="57">
        <v>720</v>
      </c>
      <c r="D115" s="59">
        <f t="shared" si="0"/>
        <v>2.1496521741864229E-4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35324.54</v>
      </c>
      <c r="D117" s="59">
        <f t="shared" si="0"/>
        <v>1.0546593640713232E-2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683560.19</v>
      </c>
      <c r="D118" s="59">
        <f t="shared" si="0"/>
        <v>0.20408564564177559</v>
      </c>
      <c r="E118" s="58"/>
    </row>
    <row r="119" spans="1:5" x14ac:dyDescent="0.2">
      <c r="A119" s="56">
        <v>5131</v>
      </c>
      <c r="B119" s="53" t="s">
        <v>381</v>
      </c>
      <c r="C119" s="57">
        <v>29439.02</v>
      </c>
      <c r="D119" s="59">
        <f t="shared" si="0"/>
        <v>8.7893962984607766E-3</v>
      </c>
      <c r="E119" s="58"/>
    </row>
    <row r="120" spans="1:5" x14ac:dyDescent="0.2">
      <c r="A120" s="56">
        <v>5132</v>
      </c>
      <c r="B120" s="53" t="s">
        <v>382</v>
      </c>
      <c r="C120" s="57">
        <v>210460.25</v>
      </c>
      <c r="D120" s="59">
        <f t="shared" si="0"/>
        <v>6.283560194337752E-2</v>
      </c>
      <c r="E120" s="58"/>
    </row>
    <row r="121" spans="1:5" x14ac:dyDescent="0.2">
      <c r="A121" s="56">
        <v>5133</v>
      </c>
      <c r="B121" s="53" t="s">
        <v>383</v>
      </c>
      <c r="C121" s="57">
        <v>23821.05</v>
      </c>
      <c r="D121" s="59">
        <f t="shared" si="0"/>
        <v>7.1120794338754845E-3</v>
      </c>
      <c r="E121" s="58"/>
    </row>
    <row r="122" spans="1:5" x14ac:dyDescent="0.2">
      <c r="A122" s="56">
        <v>5134</v>
      </c>
      <c r="B122" s="53" t="s">
        <v>384</v>
      </c>
      <c r="C122" s="57">
        <v>21883.64</v>
      </c>
      <c r="D122" s="59">
        <f t="shared" si="0"/>
        <v>6.5336408757101349E-3</v>
      </c>
      <c r="E122" s="58"/>
    </row>
    <row r="123" spans="1:5" x14ac:dyDescent="0.2">
      <c r="A123" s="56">
        <v>5135</v>
      </c>
      <c r="B123" s="53" t="s">
        <v>385</v>
      </c>
      <c r="C123" s="57">
        <v>34000.160000000003</v>
      </c>
      <c r="D123" s="59">
        <f t="shared" si="0"/>
        <v>1.0151183037039758E-2</v>
      </c>
      <c r="E123" s="58"/>
    </row>
    <row r="124" spans="1:5" x14ac:dyDescent="0.2">
      <c r="A124" s="56">
        <v>5136</v>
      </c>
      <c r="B124" s="53" t="s">
        <v>386</v>
      </c>
      <c r="C124" s="57">
        <v>23803.200000000001</v>
      </c>
      <c r="D124" s="59">
        <f t="shared" si="0"/>
        <v>7.1067500878603147E-3</v>
      </c>
      <c r="E124" s="58"/>
    </row>
    <row r="125" spans="1:5" x14ac:dyDescent="0.2">
      <c r="A125" s="56">
        <v>5137</v>
      </c>
      <c r="B125" s="53" t="s">
        <v>387</v>
      </c>
      <c r="C125" s="57">
        <v>126</v>
      </c>
      <c r="D125" s="59">
        <f t="shared" si="0"/>
        <v>3.7618913048262401E-5</v>
      </c>
      <c r="E125" s="58"/>
    </row>
    <row r="126" spans="1:5" x14ac:dyDescent="0.2">
      <c r="A126" s="56">
        <v>5138</v>
      </c>
      <c r="B126" s="53" t="s">
        <v>388</v>
      </c>
      <c r="C126" s="57">
        <v>288619.87</v>
      </c>
      <c r="D126" s="59">
        <f t="shared" si="0"/>
        <v>8.6171157091514267E-2</v>
      </c>
      <c r="E126" s="58"/>
    </row>
    <row r="127" spans="1:5" x14ac:dyDescent="0.2">
      <c r="A127" s="56">
        <v>5139</v>
      </c>
      <c r="B127" s="53" t="s">
        <v>389</v>
      </c>
      <c r="C127" s="57">
        <v>51407</v>
      </c>
      <c r="D127" s="59">
        <f t="shared" si="0"/>
        <v>1.534821796088909E-2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0</v>
      </c>
      <c r="D128" s="59">
        <f t="shared" si="0"/>
        <v>0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0</v>
      </c>
      <c r="D138" s="59">
        <f t="shared" si="0"/>
        <v>0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102999.87</v>
      </c>
      <c r="D186" s="59">
        <f t="shared" si="1"/>
        <v>3.0751929789780405E-2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102999.87</v>
      </c>
      <c r="D187" s="59">
        <f t="shared" si="1"/>
        <v>3.0751929789780405E-2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100478.67</v>
      </c>
      <c r="D192" s="59">
        <f t="shared" si="1"/>
        <v>2.9999193253452794E-2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2521.1999999999998</v>
      </c>
      <c r="D194" s="59">
        <f t="shared" si="1"/>
        <v>7.5273653632761236E-4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fitToHeight="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626</v>
      </c>
      <c r="B1" s="144"/>
      <c r="C1" s="144"/>
      <c r="D1" s="29" t="s">
        <v>614</v>
      </c>
      <c r="E1" s="30">
        <v>2021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627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479370.93</v>
      </c>
    </row>
    <row r="15" spans="1:5" x14ac:dyDescent="0.2">
      <c r="A15" s="35">
        <v>3220</v>
      </c>
      <c r="B15" s="31" t="s">
        <v>474</v>
      </c>
      <c r="C15" s="36">
        <v>514207.55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626</v>
      </c>
      <c r="B1" s="144"/>
      <c r="C1" s="144"/>
      <c r="D1" s="29" t="s">
        <v>614</v>
      </c>
      <c r="E1" s="30">
        <v>2021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627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591994.56999999995</v>
      </c>
      <c r="D10" s="36">
        <v>2155536.35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591994.56999999995</v>
      </c>
      <c r="D15" s="36">
        <f>SUM(D8:D14)</f>
        <v>2155536.35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650365.15999999992</v>
      </c>
    </row>
    <row r="29" spans="1:5" x14ac:dyDescent="0.2">
      <c r="A29" s="35">
        <v>1241</v>
      </c>
      <c r="B29" s="31" t="s">
        <v>240</v>
      </c>
      <c r="C29" s="36">
        <v>266121.36</v>
      </c>
    </row>
    <row r="30" spans="1:5" x14ac:dyDescent="0.2">
      <c r="A30" s="35">
        <v>1242</v>
      </c>
      <c r="B30" s="31" t="s">
        <v>241</v>
      </c>
      <c r="C30" s="36">
        <v>20367.79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356900</v>
      </c>
    </row>
    <row r="33" spans="1:5" x14ac:dyDescent="0.2">
      <c r="A33" s="35">
        <v>1245</v>
      </c>
      <c r="B33" s="31" t="s">
        <v>244</v>
      </c>
      <c r="C33" s="36">
        <v>485</v>
      </c>
    </row>
    <row r="34" spans="1:5" x14ac:dyDescent="0.2">
      <c r="A34" s="35">
        <v>1246</v>
      </c>
      <c r="B34" s="31" t="s">
        <v>245</v>
      </c>
      <c r="C34" s="36">
        <v>6491.01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25212</v>
      </c>
    </row>
    <row r="38" spans="1:5" x14ac:dyDescent="0.2">
      <c r="A38" s="35">
        <v>1251</v>
      </c>
      <c r="B38" s="31" t="s">
        <v>250</v>
      </c>
      <c r="C38" s="36">
        <v>25212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102999.87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102999.87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100478.67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2521.1999999999998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2022-01-24T18:50:18Z</cp:lastPrinted>
  <dcterms:created xsi:type="dcterms:W3CDTF">2012-12-11T20:36:24Z</dcterms:created>
  <dcterms:modified xsi:type="dcterms:W3CDTF">2022-01-24T18:52:49Z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