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INFORM FINANC D IC 2020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20" i="1"/>
  <c r="F24" i="1"/>
  <c r="G24" i="1" s="1"/>
  <c r="F23" i="1"/>
  <c r="G23" i="1" s="1"/>
  <c r="F22" i="1"/>
  <c r="G22" i="1" s="1"/>
  <c r="F21" i="1"/>
  <c r="G21" i="1" s="1"/>
  <c r="F20" i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<sst xmlns="http://schemas.openxmlformats.org/spreadsheetml/2006/main" count="33" uniqueCount="33">
  <si>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</si>
  <si>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</si>
  <si>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</si>
  <si>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</si>
  <si>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</si>
  <si>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</si>
  <si>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</si>
  <si>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</si>
  <si>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</si>
  <si>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</si>
  <si>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</si>
  <si>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</si>
  <si>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</si>
  <si>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</si>
  <si>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</si>
  <si>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</si>
  <si>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</si>
  <si>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</si>
  <si>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</si>
  <si>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</si>
  <si>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</si>
  <si>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</si>
  <si>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</si>
  <si>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</si>
  <si>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</si>
  <si>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</si>
  <si>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INSTITUTO MUNICIPAL DE SALAMANCA PARA LAS MUJERES
ESTADO ANALÍTICO DEL ACTIVO
DEL 1 DE ENERO AL 31 DE DICIEMBRE DEL 2020</t>
  </si>
  <si>
    <t>AUTORIZA</t>
  </si>
  <si>
    <t>ELABORA</t>
  </si>
  <si>
    <t>LICDA. MARISELA MORALES</t>
  </si>
  <si>
    <t>YAMILA BELMAN QUINTANA</t>
  </si>
  <si>
    <t>DIRECTORA DEL INSTITUTO MUNICIPAL DE SALAMANCA PARA LAS MUJERES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</si>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</sst>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5" xfId="8" applyFont="1" applyBorder="1" applyAlignment="1" applyProtection="1">
      <alignment vertical="top" wrapText="1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2" xfId="8" applyNumberFormat="1" applyFont="1" applyBorder="1" applyAlignment="1" applyProtection="1">
      <alignment horizontal="center" vertical="top"/>
      <protection locked="0"/>
    </xf>
    <xf numFmtId="4" fontId="3" fillId="0" borderId="0" xfId="8" applyNumberFormat="1" applyFont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zoomScaleNormal="100" workbookViewId="0">
      <selection activeCell="E38" sqref="E38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792530.07000000007</v>
      </c>
      <c r="D4" s="13">
        <f>SUM(D6+D15)</f>
        <v>4991238.28</v>
      </c>
      <c r="E4" s="13">
        <f>SUM(E6+E15)</f>
        <v>3113991.36</v>
      </c>
      <c r="F4" s="13">
        <f>SUM(F6+F15)</f>
        <v>2669776.9899999993</v>
      </c>
      <c r="G4" s="13">
        <f>SUM(G6+G15)</f>
        <v>1877246.9199999995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646626.26</v>
      </c>
      <c r="D6" s="13">
        <f>SUM(D7:D13)</f>
        <v>4557651.42</v>
      </c>
      <c r="E6" s="13">
        <f>SUM(E7:E13)</f>
        <v>3048708.2399999998</v>
      </c>
      <c r="F6" s="13">
        <f>SUM(F7:F13)</f>
        <v>2155569.4399999995</v>
      </c>
      <c r="G6" s="18">
        <f>SUM(G7:G13)</f>
        <v>1508943.1799999995</v>
      </c>
    </row>
    <row r="7" spans="1:7" x14ac:dyDescent="0.2">
      <c r="A7" s="3">
        <v>1110</v>
      </c>
      <c r="B7" s="7" t="s">
        <v>9</v>
      </c>
      <c r="C7" s="18">
        <v>639486.55000000005</v>
      </c>
      <c r="D7" s="18">
        <v>4519446.5999999996</v>
      </c>
      <c r="E7" s="18">
        <v>3003396.8</v>
      </c>
      <c r="F7" s="18">
        <f>C7+D7-E7</f>
        <v>2155536.3499999996</v>
      </c>
      <c r="G7" s="18">
        <f t="shared" ref="G7:G13" si="0">F7-C7</f>
        <v>1516049.7999999996</v>
      </c>
    </row>
    <row r="8" spans="1:7" x14ac:dyDescent="0.2">
      <c r="A8" s="3">
        <v>1120</v>
      </c>
      <c r="B8" s="7" t="s">
        <v>10</v>
      </c>
      <c r="C8" s="18">
        <v>7139.71</v>
      </c>
      <c r="D8" s="18">
        <v>38204.82</v>
      </c>
      <c r="E8" s="18">
        <v>45311.44</v>
      </c>
      <c r="F8" s="18">
        <f t="shared" ref="F8:F13" si="1">C8+D8-E8</f>
        <v>33.089999999996508</v>
      </c>
      <c r="G8" s="18">
        <f t="shared" si="0"/>
        <v>-7106.6200000000035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145903.81</v>
      </c>
      <c r="D15" s="13">
        <f>SUM(D16:D24)</f>
        <v>433586.86</v>
      </c>
      <c r="E15" s="13">
        <f>SUM(E16:E24)</f>
        <v>65283.119999999995</v>
      </c>
      <c r="F15" s="13">
        <f>SUM(F16:F24)</f>
        <v>514207.55</v>
      </c>
      <c r="G15" s="13">
        <f>SUM(G16:G24)</f>
        <v>368303.74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203918.77</v>
      </c>
      <c r="D19" s="18">
        <v>423587.86</v>
      </c>
      <c r="E19" s="18">
        <v>24399.01</v>
      </c>
      <c r="F19" s="18">
        <f t="shared" si="3"/>
        <v>603107.62</v>
      </c>
      <c r="G19" s="18">
        <f t="shared" si="2"/>
        <v>399188.85</v>
      </c>
    </row>
    <row r="20" spans="1:7" x14ac:dyDescent="0.2">
      <c r="A20" s="3">
        <v>1250</v>
      </c>
      <c r="B20" s="7" t="s">
        <v>19</v>
      </c>
      <c r="C20" s="18">
        <v>25212</v>
      </c>
      <c r="D20" s="18">
        <v>0</v>
      </c>
      <c r="E20" s="18">
        <v>0</v>
      </c>
      <c r="F20" s="18">
        <f t="shared" si="3"/>
        <v>25212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-83226.960000000006</v>
      </c>
      <c r="D21" s="18">
        <v>9999</v>
      </c>
      <c r="E21" s="18">
        <v>40884.11</v>
      </c>
      <c r="F21" s="18">
        <f t="shared" si="3"/>
        <v>-114112.07</v>
      </c>
      <c r="G21" s="18">
        <f t="shared" si="2"/>
        <v>-30885.11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30" spans="1:7" x14ac:dyDescent="0.2">
      <c r="B30" s="24"/>
      <c r="C30"/>
      <c r="D30" s="25"/>
      <c r="E30" s="25"/>
      <c r="F30" s="25"/>
    </row>
    <row r="31" spans="1:7" x14ac:dyDescent="0.2">
      <c r="B31" s="26" t="s">
        <v>27</v>
      </c>
      <c r="C31"/>
      <c r="D31" s="27" t="s">
        <v>28</v>
      </c>
      <c r="E31" s="27"/>
      <c r="F31" s="27"/>
    </row>
    <row r="32" spans="1:7" x14ac:dyDescent="0.2">
      <c r="B32" s="26" t="s">
        <v>29</v>
      </c>
      <c r="C32"/>
      <c r="D32" s="28" t="s">
        <v>30</v>
      </c>
      <c r="E32" s="28"/>
      <c r="F32" s="28"/>
    </row>
    <row r="33" spans="2:6" x14ac:dyDescent="0.2">
      <c r="B33" s="26" t="s">
        <v>31</v>
      </c>
      <c r="C33"/>
      <c r="D33" s="28" t="s">
        <v>32</v>
      </c>
      <c r="E33" s="28"/>
      <c r="F33" s="28"/>
    </row>
  </sheetData>
  <sheetProtection formatCells="0" formatColumns="0" formatRows="0" autoFilter="0"/>
  <mergeCells count="5">
    <mergeCell ref="A1:G1"/>
    <mergeCell ref="B26:G26"/>
    <mergeCell ref="D31:F31"/>
    <mergeCell ref="D32:F32"/>
    <mergeCell ref="D33:F33"/>
  </mergeCells>
  <pageMargins left="0.7" right="0.7" top="0.75" bottom="0.75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2021-01-25T14:07:34Z</cp:lastPrinted>
  <dcterms:created xsi:type="dcterms:W3CDTF">2014-02-09T04:04:15Z</dcterms:created>
  <dcterms:modified xsi:type="dcterms:W3CDTF">2021-01-25T14:08:03Z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