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ENCARGO DE DESPACHO\IMPLAN\Administracion\7.- ESTADOS FINANCIEROS  SIRET\ESTADOS FINANCIEROS\EF Septiembre 2022\"/>
    </mc:Choice>
  </mc:AlternateContent>
  <xr:revisionPtr revIDLastSave="0" documentId="13_ncr:1_{62363009-22CA-4F18-B598-0B6C6499B67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1" sheetId="1" r:id="rId1"/>
    <sheet name="F2" sheetId="2" r:id="rId2"/>
    <sheet name="F3" sheetId="3" r:id="rId3"/>
    <sheet name="F4" sheetId="4" r:id="rId4"/>
    <sheet name="F5" sheetId="5" r:id="rId5"/>
    <sheet name="F6A" sheetId="6" r:id="rId6"/>
    <sheet name="F6B" sheetId="7" r:id="rId7"/>
    <sheet name="F6C" sheetId="8" r:id="rId8"/>
    <sheet name="F6D" sheetId="9" r:id="rId9"/>
  </sheets>
  <externalReferences>
    <externalReference r:id="rId10"/>
  </externalReferences>
  <definedNames>
    <definedName name="ANIO">'[1]Info General'!$D$20</definedName>
    <definedName name="_xlnm.Print_Area" localSheetId="3">'F4'!$A$1:$D$81</definedName>
    <definedName name="_xlnm.Print_Area" localSheetId="5">F6A!$A$1:$G$167</definedName>
    <definedName name="_xlnm.Print_Area" localSheetId="7">F6C!$A$1:$G$84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9" l="1"/>
  <c r="F33" i="9"/>
  <c r="E33" i="9"/>
  <c r="D33" i="9"/>
  <c r="G22" i="9"/>
  <c r="G21" i="9"/>
  <c r="B33" i="9"/>
  <c r="C77" i="8"/>
  <c r="D77" i="8"/>
  <c r="E77" i="8"/>
  <c r="F77" i="8"/>
  <c r="G77" i="8"/>
  <c r="G43" i="8"/>
  <c r="B77" i="8"/>
  <c r="G53" i="8"/>
  <c r="G60" i="8"/>
  <c r="G29" i="7"/>
  <c r="F29" i="7"/>
  <c r="E29" i="7"/>
  <c r="D29" i="7"/>
  <c r="B29" i="7"/>
  <c r="G20" i="7"/>
  <c r="G19" i="7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9" i="6"/>
  <c r="F28" i="6"/>
  <c r="F18" i="6"/>
  <c r="F10" i="6"/>
  <c r="F9" i="6" s="1"/>
  <c r="F159" i="6" s="1"/>
  <c r="E28" i="6"/>
  <c r="E18" i="6"/>
  <c r="G159" i="6"/>
  <c r="E10" i="6"/>
  <c r="E9" i="6" s="1"/>
  <c r="E159" i="6" s="1"/>
  <c r="D62" i="6"/>
  <c r="D48" i="6"/>
  <c r="D28" i="6"/>
  <c r="D18" i="6"/>
  <c r="D10" i="6"/>
  <c r="D9" i="6" s="1"/>
  <c r="D159" i="6" s="1"/>
  <c r="B159" i="6"/>
  <c r="B9" i="6"/>
  <c r="B62" i="6"/>
  <c r="B48" i="6"/>
  <c r="B28" i="6"/>
  <c r="B18" i="6"/>
  <c r="B10" i="6"/>
  <c r="G70" i="5"/>
  <c r="F70" i="5"/>
  <c r="E70" i="5"/>
  <c r="D70" i="5"/>
  <c r="B70" i="5"/>
  <c r="G41" i="5"/>
  <c r="F41" i="5"/>
  <c r="E41" i="5"/>
  <c r="D41" i="5"/>
  <c r="B41" i="5"/>
  <c r="G34" i="5"/>
  <c r="D34" i="5"/>
  <c r="E68" i="1" l="1"/>
  <c r="E63" i="1"/>
  <c r="E79" i="1" s="1"/>
  <c r="E9" i="1"/>
  <c r="E8" i="1" s="1"/>
  <c r="B9" i="1"/>
  <c r="B8" i="1" s="1"/>
  <c r="E47" i="1" l="1"/>
  <c r="E59" i="1" s="1"/>
  <c r="E81" i="1" s="1"/>
  <c r="B47" i="1"/>
  <c r="B62" i="1" s="1"/>
  <c r="G78" i="5"/>
  <c r="D78" i="5"/>
</calcChain>
</file>

<file path=xl/sharedStrings.xml><?xml version="1.0" encoding="utf-8"?>
<sst xmlns="http://schemas.openxmlformats.org/spreadsheetml/2006/main" count="842" uniqueCount="647">
  <si>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</si>
  <si>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</si>
  <si>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</si>
  <si>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</si>
  <si>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</si>
  <si>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</si>
  <si>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</si>
  <si>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</si>
  <si>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</si>
  <si>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</si>
  <si>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</si>
  <si>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</si>
  <si>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</si>
  <si>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</si>
  <si>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</si>
  <si>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</si>
  <si>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</si>
  <si>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</si>
  <si>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</si>
  <si>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</si>
  <si>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</si>
  <si>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</si>
  <si>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</si>
  <si>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</si>
  <si>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</si>
  <si>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</si>
  <si>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</si>
  <si>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</si>
  <si>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</si>
  <si>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</si>
  <si>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</si>
  <si>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</si>
  <si>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</si>
  <si>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</si>
  <si>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</si>
  <si>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</si>
  <si>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</si>
  <si>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</si>
  <si>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</si>
  <si>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</si>
  <si>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</si>
  <si>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</si>
  <si>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</si>
  <si>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</si>
  <si>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</si>
  <si>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</si>
  <si>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</si>
  <si>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</si>
  <si>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</si>
  <si>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</si>
  <si>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</si>
  <si>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</si>
  <si>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</si>
  <si>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</si>
  <si>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</si>
  <si>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</si>
  <si>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</si>
  <si>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</si>
  <si>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</si>
  <si>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</si>
  <si>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</si>
  <si>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</si>
  <si>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</si>
  <si>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</si>
  <si>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</si>
  <si>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</si>
  <si>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</si>
  <si>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</si>
  <si>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</si>
  <si>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</si>
  <si>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</si>
  <si>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</si>
  <si>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</si>
  <si>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</si>
  <si>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</si>
  <si>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</si>
  <si>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</si>
  <si>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</si>
  <si>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</si>
  <si>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</si>
  <si>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</si>
  <si>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</si>
  <si>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</si>
  <si>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</si>
  <si>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</si>
  <si>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</si>
  <si>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</si>
  <si>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</si>
  <si>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</si>
  <si>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</si>
  <si>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</si>
  <si>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</si>
  <si>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</si>
  <si>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</si>
  <si>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</si>
  <si>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</si>
  <si>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</si>
  <si>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</si>
  <si>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</si>
  <si>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</si>
  <si>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</si>
  <si>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</si>
  <si>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</si>
  <si>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</si>
  <si>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</si>
  <si>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</si>
  <si>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</si>
  <si>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</si>
  <si>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</si>
  <si>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</si>
  <si>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</si>
  <si>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</si>
  <si>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</si>
  <si>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</si>
  <si>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</si>
  <si>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</si>
  <si>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</si>
  <si>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</si>
  <si>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</si>
  <si>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</si>
  <si>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</si>
  <si>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</si>
  <si>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que los Estados Financieros y sus notas, son razonablemente correctos y son responsabilidad del emisor.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</si>
  <si>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</si>
  <si>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</si>
  <si>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</si>
  <si>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</si>
  <si>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</si>
  <si>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</si>
  <si>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</si>
  <si>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</si>
  <si>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</si>
  <si>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</si>
  <si>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</si>
  <si>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</si>
  <si>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</si>
  <si>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</si>
  <si>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</si>
  <si>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</si>
  <si>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</si>
  <si>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</si>
  <si>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</si>
  <si>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</si>
  <si>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</si>
  <si>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</si>
  <si>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</si>
  <si>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</si>
  <si>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</si>
  <si>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</si>
  <si>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</si>
  <si>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</si>
  <si>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</si>
  <si>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</si>
  <si>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</si>
  <si>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</si>
  <si>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</si>
  <si>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</si>
  <si>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</si>
  <si>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</si>
  <si>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</si>
  <si>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</si>
  <si>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</si>
  <si>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</si>
  <si>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</si>
  <si>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</si>
  <si>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</si>
  <si>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</si>
  <si>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</si>
  <si>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</si>
  <si>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</si>
  <si>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</si>
  <si>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</si>
  <si>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</si>
  <si>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</si>
  <si>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</si>
  <si>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</si>
  <si>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</si>
  <si>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</si>
  <si>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</si>
  <si>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</si>
  <si>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</si>
  <si>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</si>
  <si>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</si>
  <si>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</si>
  <si>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</si>
  <si>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</si>
  <si>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</si>
  <si>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</si>
  <si>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</si>
  <si>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</si>
  <si>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</si>
  <si>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</si>
  <si>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</si>
  <si>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</si>
  <si>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</si>
  <si>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</si>
  <si>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</si>
  <si>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</si>
  <si>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</si>
  <si>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</si>
  <si>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</si>
  <si>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</si>
  <si>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</si>
  <si>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</si>
  <si>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</si>
  <si>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</si>
  <si>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</si>
  <si>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</si>
  <si>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</si>
  <si>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</si>
  <si>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</si>
  <si>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</si>
  <si>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</si>
  <si>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</si>
  <si>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</si>
  <si>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</si>
  <si>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</si>
  <si>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</si>
  <si>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</si>
  <si>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</si>
  <si>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</si>
  <si>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</si>
  <si>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</si>
  <si>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</si>
  <si>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</si>
  <si>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</si>
  <si>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</si>
  <si>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</si>
  <si>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</si>
  <si>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</si>
  <si>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</si>
  <si>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</si>
  <si>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</si>
  <si>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</si>
  <si>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</si>
  <si>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</si>
  <si>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</si>
  <si>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</si>
  <si>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</si>
  <si>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</si>
  <si>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</si>
  <si>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</si>
  <si>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</si>
  <si>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</si>
  <si>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</si>
  <si>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</si>
  <si>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</si>
  <si>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</si>
  <si>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</si>
  <si>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</si>
  <si>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</si>
  <si>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</si>
  <si>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</si>
  <si>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</si>
  <si>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</si>
  <si>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</si>
  <si>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</si>
  <si>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</si>
  <si>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</si>
  <si>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</si>
  <si>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</si>
  <si>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</si>
  <si>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</si>
  <si>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</si>
  <si>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</si>
  <si>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</si>
  <si>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</si>
  <si>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</si>
  <si>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</si>
  <si>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</si>
  <si>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</si>
  <si>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</si>
  <si>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</si>
  <si>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</si>
  <si>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</si>
  <si>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</si>
  <si>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</si>
  <si>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</si>
  <si>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</si>
  <si>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</si>
  <si>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</si>
  <si>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</si>
  <si>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</si>
  <si>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</si>
  <si>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</si>
  <si>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</si>
  <si>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</si>
  <si>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</si>
  <si>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</si>
  <si>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</si>
  <si>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</si>
  <si>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</si>
  <si>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</si>
  <si>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</si>
  <si>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</si>
  <si>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</si>
  <si>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</si>
  <si>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</si>
  <si>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</si>
  <si>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</si>
  <si>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</si>
  <si>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</si>
  <si>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</si>
  <si>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</si>
  <si>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</si>
  <si>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</si>
  <si>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</si>
  <si>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</si>
  <si>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</si>
  <si>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</si>
  <si>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</si>
  <si>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</si>
  <si>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</si>
  <si>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</si>
  <si>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</si>
  <si>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</si>
  <si>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</si>
  <si>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</si>
  <si>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</si>
  <si>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</si>
  <si>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</si>
  <si>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</si>
  <si>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</si>
  <si>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</si>
  <si>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</si>
  <si>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</si>
  <si>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</si>
  <si>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</si>
  <si>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</si>
  <si>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</si>
  <si>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</si>
  <si>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</si>
  <si>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</si>
  <si>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</si>
  <si>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</si>
  <si>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</si>
  <si>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</si>
  <si>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</si>
  <si>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</si>
  <si>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</si>
  <si>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</si>
  <si>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</si>
  <si>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</si>
  <si>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</si>
  <si>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</si>
  <si>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</si>
  <si>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</si>
  <si>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</si>
  <si>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</si>
  <si>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</si>
  <si>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</si>
  <si>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</si>
  <si>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</si>
  <si>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</si>
  <si>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</si>
  <si>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</si>
  <si>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</si>
  <si>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</si>
  <si>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</si>
  <si>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</si>
  <si>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</si>
  <si>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</si>
  <si>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</si>
  <si>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</si>
  <si>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</si>
  <si>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</si>
  <si>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</si>
  <si>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</si>
  <si>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</si>
  <si>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</si>
  <si>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</si>
  <si>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</si>
  <si>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</si>
  <si>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</si>
  <si>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</si>
  <si>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</si>
  <si>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</si>
  <si>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</si>
  <si>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</si>
  <si>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</si>
  <si>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</si>
  <si>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</si>
  <si>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</si>
  <si>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</si>
  <si>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</si>
  <si>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</si>
  <si>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</si>
  <si>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</si>
  <si>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</si>
  <si>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</si>
  <si>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</si>
  <si>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</si>
  <si>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</si>
  <si>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</si>
  <si>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</si>
  <si>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</si>
  <si>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</si>
  <si>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</si>
  <si>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</si>
  <si>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</si>
  <si>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</si>
  <si>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</si>
  <si>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</si>
  <si>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</si>
  <si>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</si>
  <si>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</si>
  <si>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</si>
  <si>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</si>
  <si>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</si>
  <si>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</si>
  <si>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</si>
  <si>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</si>
  <si>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</si>
  <si>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</si>
  <si>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</si>
  <si>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</si>
  <si>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</si>
  <si>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</si>
  <si>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</si>
  <si>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</si>
  <si>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</si>
  <si>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</si>
  <si>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</si>
  <si>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</si>
  <si>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</si>
  <si>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</si>
  <si>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</si>
  <si>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</si>
  <si>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</si>
  <si>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</si>
  <si>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</si>
  <si>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</si>
  <si>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</si>
  <si>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</si>
  <si>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</si>
  <si>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</si>
  <si>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</si>
  <si>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</si>
  <si>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</si>
  <si>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</si>
  <si>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</si>
  <si>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</si>
  <si>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</si>
  <si>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</si>
  <si>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</si>
  <si>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</si>
  <si>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</si>
  <si>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</si>
  <si>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</si>
  <si>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</si>
  <si>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</si>
  <si>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</si>
  <si>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</si>
  <si>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</si>
  <si>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</si>
  <si>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</si>
  <si>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</si>
  <si>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</si>
  <si>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</si>
  <si>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</si>
  <si>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</si>
  <si>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</si>
  <si>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</si>
  <si>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</si>
  <si>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</si>
  <si>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</si>
  <si>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</si>
  <si>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</si>
  <si>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</si>
  <si>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</si>
  <si>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</si>
  <si>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</si>
  <si>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</si>
  <si>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</si>
  <si>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</si>
  <si>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</si>
  <si>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</si>
  <si>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</si>
  <si>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</si>
  <si>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</si>
  <si>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</si>
  <si>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</si>
  <si>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</si>
  <si>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</si>
  <si>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</si>
  <si>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</si>
  <si>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</si>
  <si>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</si>
  <si>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</si>
  <si>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</si>
  <si>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</si>
  <si>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</si>
  <si>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</si>
  <si>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</si>
  <si>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</si>
  <si>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</si>
  <si>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</si>
  <si>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</si>
  <si>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</si>
  <si>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</si>
  <si>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</si>
  <si>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</si>
  <si>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</si>
  <si>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</si>
  <si>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</si>
  <si>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</si>
  <si>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</si>
  <si>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</si>
  <si>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</si>
  <si>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</si>
  <si>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</si>
  <si>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</si>
  <si>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</si>
  <si>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</si>
  <si>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</si>
  <si>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</si>
  <si>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</si>
  <si>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</si>
  <si>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</si>
  <si>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</si>
  <si>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</si>
  <si>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</si>
  <si>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</si>
  <si>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</si>
  <si>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</si>
  <si>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</si>
  <si>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</si>
  <si>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</si>
  <si>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</si>
  <si>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</si>
  <si>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</si>
  <si>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</si>
  <si>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</si>
  <si>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</si>
  <si>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</si>
  <si>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</si>
  <si>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</si>
  <si>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</si>
  <si>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</si>
  <si>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</si>
  <si>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</si>
  <si>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</si>
  <si>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</si>
  <si>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</si>
  <si>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</si>
  <si>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</si>
  <si>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</si>
  <si>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</si>
  <si>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</si>
  <si>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</si>
  <si>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</si>
  <si>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</si>
  <si>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</si>
  <si>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</si>
  <si>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</si>
  <si>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</si>
  <si>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</si>
  <si>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</si>
  <si>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</si>
  <si>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</si>
  <si>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</si>
  <si>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</si>
  <si>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</si>
  <si>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</si>
  <si>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</si>
  <si>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</si>
  <si>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</si>
  <si>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</si>
  <si>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</si>
  <si>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</si>
  <si>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</si>
  <si>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</si>
  <si>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</si>
  <si>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</si>
  <si>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</si>
  <si>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</si>
  <si>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</si>
  <si>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</si>
  <si>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</si>
  <si>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</si>
  <si>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</si>
  <si>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</si>
  <si>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</si>
  <si>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</si>
  <si>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</si>
  <si>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</si>
  <si>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</si>
  <si>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</si>
  <si>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</si>
  <si>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</si>
  <si>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</si>
  <si>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</si>
  <si>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</si>
  <si>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</si>
  <si>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</si>
  <si>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</si>
  <si>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</si>
  <si>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</si>
  <si>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</si>
  <si>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</si>
  <si>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</si>
  <si>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</si>
  <si>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</si>
  <si>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</si>
  <si>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</si>
  <si>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</si>
  <si>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</si>
  <si>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</si>
  <si>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</si>
  <si>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</si>
  <si>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</si>
  <si>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</si>
  <si>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</si>
  <si>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</si>
  <si>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</si>
  <si>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</si>
  <si>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</si>
  <si>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</si>
  <si>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</si>
  <si>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</si>
  <si>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</si>
  <si>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</si>
  <si>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</si>
  <si>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</si>
  <si>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</si>
  <si>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</si>
  <si>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</si>
  <si>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</si>
  <si>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</si>
  <si>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</si>
  <si>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</si>
  <si>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</si>
  <si>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</si>
  <si>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</si>
  <si>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al 31 de Diciembre de 2021 y al 31 de Julio de 2022</t>
  </si>
  <si>
    <t>del 01 de Enero al 31 de Julio de 2022</t>
  </si>
  <si>
    <t xml:space="preserve">       __________________________                                                           ________________________________</t>
  </si>
  <si>
    <t xml:space="preserve">       C.P. Elizabeth Rodríguez Huichapa                                                         Ingeniero Adrián Peña Miranda</t>
  </si>
  <si>
    <t>Coordinador de Administración y Finanzas                                                              Director General</t>
  </si>
  <si>
    <t>Al 31 de Diciembre de 2021 y al 30 de septiembre de 2022</t>
  </si>
  <si>
    <t>A LA FECHA EL INSTITUTO MUNICIPAL DE PLANEACION DEL MUNICIPIO DE SALAMANCA GUANAJUATO NO CUENTA CON DEUDA PUBLICA</t>
  </si>
  <si>
    <t>del 01 de Enero al 30 de septiembre de 2022</t>
  </si>
  <si>
    <t>del 01 de Enero al  30 de septiembre de 2022</t>
  </si>
  <si>
    <t xml:space="preserve">INSTITUTO MUNICIPAL DE PLANEACION DEL MUNICIPIO DE SALAMANCA, GUANAJUATO  </t>
  </si>
  <si>
    <t>31120-001  IMPLAN SALAMANCA</t>
  </si>
  <si>
    <t xml:space="preserve">INSTITUTO MUNICIPAL DE PLANEACION DEL MUNICIPIO DE SALAMANCA, GUANAJUATO </t>
  </si>
  <si>
    <t xml:space="preserve"> INSTITUTO MUNICIPAL DE PLANEACION DEL MUNICIPIO DE SALAMANCA,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</si>
</sst>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1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0" fillId="0" borderId="0"/>
  </cellStyleXfs>
  <cellXfs count="25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Alignment="1">
      <alignment horizontal="left" indent="2"/>
    </xf>
    <xf numFmtId="0" fontId="4" fillId="3" borderId="0" xfId="0" applyFont="1" applyFill="1" applyBorder="1" applyAlignment="1">
      <alignment vertical="top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2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3" fontId="0" fillId="0" borderId="0" xfId="0" applyNumberFormat="1"/>
    <xf numFmtId="0" fontId="16" fillId="0" borderId="5" xfId="2" applyFont="1" applyBorder="1" applyAlignment="1">
      <alignment horizontal="left" vertical="top"/>
    </xf>
    <xf numFmtId="0" fontId="16" fillId="0" borderId="5" xfId="2" applyFont="1" applyFill="1" applyBorder="1" applyAlignment="1">
      <alignment horizontal="left" vertical="top"/>
    </xf>
    <xf numFmtId="0" fontId="17" fillId="0" borderId="5" xfId="2" applyFont="1" applyBorder="1" applyAlignment="1">
      <alignment horizontal="left"/>
    </xf>
    <xf numFmtId="0" fontId="0" fillId="0" borderId="0" xfId="0" applyBorder="1"/>
    <xf numFmtId="0" fontId="0" fillId="0" borderId="13" xfId="0" applyFill="1" applyBorder="1" applyAlignment="1">
      <alignment vertical="center"/>
    </xf>
    <xf numFmtId="43" fontId="0" fillId="0" borderId="8" xfId="6" applyFont="1" applyFill="1" applyBorder="1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7" applyFont="1" applyFill="1" applyBorder="1" applyAlignment="1" applyProtection="1">
      <alignment horizontal="right" vertical="center"/>
      <protection locked="0"/>
    </xf>
    <xf numFmtId="43" fontId="0" fillId="0" borderId="12" xfId="7" applyFont="1" applyFill="1" applyBorder="1" applyAlignment="1">
      <alignment horizontal="right" vertical="center"/>
    </xf>
    <xf numFmtId="43" fontId="1" fillId="0" borderId="12" xfId="7" applyFont="1" applyFill="1" applyBorder="1" applyAlignment="1" applyProtection="1">
      <alignment horizontal="right" vertical="center"/>
      <protection locked="0"/>
    </xf>
    <xf numFmtId="43" fontId="3" fillId="0" borderId="12" xfId="7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5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5" fillId="0" borderId="13" xfId="0" applyFont="1" applyFill="1" applyBorder="1" applyAlignment="1">
      <alignment vertical="center"/>
    </xf>
    <xf numFmtId="43" fontId="1" fillId="0" borderId="12" xfId="7" applyFont="1" applyFill="1" applyBorder="1" applyAlignment="1" applyProtection="1">
      <alignment horizontal="right" vertical="center"/>
      <protection locked="0"/>
    </xf>
    <xf numFmtId="43" fontId="0" fillId="0" borderId="12" xfId="7" applyFont="1" applyFill="1" applyBorder="1" applyAlignment="1" applyProtection="1">
      <alignment horizontal="right" vertical="center"/>
      <protection locked="0"/>
    </xf>
    <xf numFmtId="43" fontId="0" fillId="0" borderId="12" xfId="7" applyFont="1" applyFill="1" applyBorder="1" applyAlignment="1">
      <alignment horizontal="right"/>
    </xf>
    <xf numFmtId="43" fontId="0" fillId="2" borderId="14" xfId="7" applyFont="1" applyFill="1" applyBorder="1" applyAlignment="1">
      <alignment horizontal="right"/>
    </xf>
    <xf numFmtId="43" fontId="0" fillId="0" borderId="12" xfId="7" applyFont="1" applyBorder="1" applyAlignment="1">
      <alignment horizontal="right"/>
    </xf>
    <xf numFmtId="43" fontId="0" fillId="0" borderId="12" xfId="7" applyFont="1" applyFill="1" applyBorder="1" applyAlignment="1">
      <alignment horizontal="right" vertical="center"/>
    </xf>
    <xf numFmtId="43" fontId="0" fillId="0" borderId="13" xfId="7" applyFont="1" applyFill="1" applyBorder="1" applyAlignment="1">
      <alignment horizontal="right"/>
    </xf>
    <xf numFmtId="43" fontId="3" fillId="0" borderId="12" xfId="7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164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5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0" fillId="0" borderId="13" xfId="7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7" applyFont="1" applyFill="1" applyBorder="1" applyProtection="1">
      <protection locked="0"/>
    </xf>
    <xf numFmtId="43" fontId="0" fillId="0" borderId="12" xfId="7" applyFont="1" applyFill="1" applyBorder="1" applyProtection="1">
      <protection locked="0"/>
    </xf>
    <xf numFmtId="43" fontId="0" fillId="0" borderId="12" xfId="7" applyFont="1" applyFill="1" applyBorder="1"/>
    <xf numFmtId="43" fontId="10" fillId="2" borderId="14" xfId="7" applyFont="1" applyFill="1" applyBorder="1" applyAlignment="1"/>
    <xf numFmtId="43" fontId="11" fillId="2" borderId="14" xfId="7" applyFont="1" applyFill="1" applyBorder="1" applyAlignment="1"/>
    <xf numFmtId="43" fontId="12" fillId="0" borderId="12" xfId="7" applyFont="1" applyFill="1" applyBorder="1" applyProtection="1">
      <protection locked="0"/>
    </xf>
    <xf numFmtId="43" fontId="1" fillId="0" borderId="12" xfId="7" applyFont="1" applyFill="1" applyBorder="1"/>
    <xf numFmtId="43" fontId="1" fillId="0" borderId="12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0" fillId="0" borderId="13" xfId="7" applyFont="1" applyFill="1" applyBorder="1" applyAlignment="1">
      <alignment vertical="center"/>
    </xf>
    <xf numFmtId="43" fontId="11" fillId="2" borderId="14" xfId="7" applyFont="1" applyFill="1" applyBorder="1" applyAlignment="1">
      <alignment vertical="center"/>
    </xf>
    <xf numFmtId="43" fontId="1" fillId="0" borderId="12" xfId="7" applyFont="1" applyFill="1" applyBorder="1" applyAlignment="1">
      <alignment vertical="center"/>
    </xf>
    <xf numFmtId="43" fontId="11" fillId="2" borderId="14" xfId="7" applyFont="1" applyFill="1" applyBorder="1"/>
    <xf numFmtId="43" fontId="0" fillId="0" borderId="13" xfId="7" applyFont="1" applyFill="1" applyBorder="1"/>
    <xf numFmtId="43" fontId="3" fillId="0" borderId="12" xfId="7" applyFont="1" applyFill="1" applyBorder="1" applyProtection="1">
      <protection locked="0"/>
    </xf>
    <xf numFmtId="43" fontId="3" fillId="0" borderId="15" xfId="7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7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7" applyFont="1" applyFill="1" applyBorder="1"/>
    <xf numFmtId="43" fontId="0" fillId="0" borderId="12" xfId="7" applyFont="1" applyFill="1" applyBorder="1" applyAlignment="1" applyProtection="1">
      <alignment vertical="center"/>
      <protection locked="0"/>
    </xf>
    <xf numFmtId="43" fontId="1" fillId="0" borderId="12" xfId="7" applyFont="1" applyFill="1" applyBorder="1" applyAlignment="1" applyProtection="1">
      <alignment vertical="center"/>
      <protection locked="0"/>
    </xf>
    <xf numFmtId="43" fontId="0" fillId="2" borderId="14" xfId="7" applyFont="1" applyFill="1" applyBorder="1" applyAlignment="1">
      <alignment vertical="center"/>
    </xf>
    <xf numFmtId="43" fontId="0" fillId="0" borderId="12" xfId="7" applyFont="1" applyFill="1" applyBorder="1" applyAlignment="1">
      <alignment vertical="center"/>
    </xf>
    <xf numFmtId="43" fontId="0" fillId="0" borderId="13" xfId="7" applyFont="1" applyFill="1" applyBorder="1"/>
    <xf numFmtId="43" fontId="3" fillId="0" borderId="12" xfId="7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7" applyFont="1" applyFill="1" applyBorder="1" applyAlignment="1" applyProtection="1">
      <alignment vertical="center"/>
      <protection locked="0"/>
    </xf>
    <xf numFmtId="43" fontId="0" fillId="3" borderId="12" xfId="7" applyFont="1" applyFill="1" applyBorder="1" applyAlignment="1" applyProtection="1">
      <alignment vertical="center"/>
      <protection locked="0"/>
    </xf>
    <xf numFmtId="43" fontId="0" fillId="3" borderId="12" xfId="7" applyFont="1" applyFill="1" applyBorder="1" applyAlignment="1">
      <alignment vertical="center"/>
    </xf>
    <xf numFmtId="43" fontId="0" fillId="0" borderId="13" xfId="7" applyFont="1" applyBorder="1"/>
    <xf numFmtId="43" fontId="3" fillId="3" borderId="12" xfId="7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43" fontId="1" fillId="0" borderId="15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 applyProtection="1">
      <alignment vertical="center"/>
      <protection locked="0"/>
    </xf>
    <xf numFmtId="43" fontId="0" fillId="0" borderId="12" xfId="7" applyFont="1" applyFill="1" applyBorder="1" applyAlignment="1">
      <alignment vertical="center"/>
    </xf>
    <xf numFmtId="43" fontId="1" fillId="0" borderId="12" xfId="7" applyFont="1" applyFill="1" applyBorder="1" applyAlignment="1" applyProtection="1">
      <alignment vertical="center"/>
      <protection locked="0"/>
    </xf>
    <xf numFmtId="43" fontId="0" fillId="0" borderId="13" xfId="7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7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0" fillId="0" borderId="6" xfId="7" applyFont="1" applyFill="1" applyBorder="1" applyAlignment="1" applyProtection="1">
      <alignment vertical="center"/>
      <protection locked="0"/>
    </xf>
    <xf numFmtId="43" fontId="1" fillId="0" borderId="6" xfId="7" applyFont="1" applyFill="1" applyBorder="1" applyAlignment="1" applyProtection="1">
      <alignment vertical="center"/>
      <protection locked="0"/>
    </xf>
    <xf numFmtId="43" fontId="0" fillId="0" borderId="6" xfId="7" applyFont="1" applyFill="1" applyBorder="1" applyAlignment="1" applyProtection="1">
      <alignment vertical="center" wrapText="1"/>
      <protection locked="0"/>
    </xf>
    <xf numFmtId="43" fontId="0" fillId="0" borderId="6" xfId="7" applyFont="1" applyFill="1" applyBorder="1" applyAlignment="1">
      <alignment vertical="center"/>
    </xf>
    <xf numFmtId="43" fontId="3" fillId="0" borderId="6" xfId="7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43" fontId="1" fillId="0" borderId="6" xfId="7" applyFont="1" applyFill="1" applyBorder="1" applyAlignment="1" applyProtection="1">
      <alignment horizontal="right" vertical="center"/>
      <protection locked="0"/>
    </xf>
    <xf numFmtId="43" fontId="0" fillId="0" borderId="6" xfId="7" applyFont="1" applyFill="1" applyBorder="1" applyAlignment="1" applyProtection="1">
      <alignment horizontal="right" vertical="center"/>
      <protection locked="0"/>
    </xf>
    <xf numFmtId="43" fontId="0" fillId="0" borderId="6" xfId="7" applyFont="1" applyFill="1" applyBorder="1" applyAlignment="1">
      <alignment horizontal="right" vertical="center"/>
    </xf>
    <xf numFmtId="43" fontId="0" fillId="0" borderId="8" xfId="7" applyFont="1" applyBorder="1" applyAlignment="1">
      <alignment horizontal="center"/>
    </xf>
    <xf numFmtId="43" fontId="3" fillId="0" borderId="6" xfId="7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43" fontId="0" fillId="0" borderId="12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8" applyFont="1" applyAlignment="1" applyProtection="1">
      <alignment vertical="top"/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43" fontId="1" fillId="0" borderId="5" xfId="7" applyFont="1" applyFill="1" applyBorder="1" applyAlignment="1" applyProtection="1">
      <alignment horizontal="left" vertical="center" wrapText="1"/>
      <protection locked="0"/>
    </xf>
    <xf numFmtId="43" fontId="1" fillId="0" borderId="0" xfId="7" applyFont="1" applyFill="1" applyBorder="1" applyAlignment="1" applyProtection="1">
      <alignment horizontal="left" vertical="center" wrapText="1"/>
      <protection locked="0"/>
    </xf>
    <xf numFmtId="43" fontId="1" fillId="0" borderId="6" xfId="7" applyFont="1" applyFill="1" applyBorder="1" applyAlignment="1" applyProtection="1">
      <alignment horizontal="left" vertical="center" wrapText="1"/>
      <protection locked="0"/>
    </xf>
  </cellXfs>
  <cellStyles count="9">
    <cellStyle name="Millares" xfId="1" builtinId="3"/>
    <cellStyle name="Millares 2" xfId="3" xr:uid="{00000000-0005-0000-0000-000001000000}"/>
    <cellStyle name="Millares 3" xfId="4" xr:uid="{00000000-0005-0000-0000-000002000000}"/>
    <cellStyle name="Millares 4" xfId="6" xr:uid="{00000000-0005-0000-0000-000003000000}"/>
    <cellStyle name="Millares 5" xfId="7" xr:uid="{00000000-0005-0000-0000-000004000000}"/>
    <cellStyle name="Normal" xfId="0" builtinId="0"/>
    <cellStyle name="Normal 2" xfId="5" xr:uid="{00000000-0005-0000-0000-000006000000}"/>
    <cellStyle name="Normal 2 2" xfId="8" xr:uid="{F0E1FB37-ABA8-4C0E-99F5-03A042D878EE}"/>
    <cellStyle name="Normal 3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17283"/>
  <sheetViews>
    <sheetView tabSelected="1" topLeftCell="A28" zoomScale="80" zoomScaleNormal="80" workbookViewId="0">
      <selection activeCell="A100" sqref="A100:C103"/>
    </sheetView>
  </sheetViews>
  <sheetFormatPr baseColWidth="10" defaultColWidth="14.7109375" defaultRowHeight="15" zeroHeight="1"/>
  <cols>
    <col min="1" max="1" width="78" style="3" customWidth="1"/>
    <col min="2" max="2" width="19.5703125" customWidth="1"/>
    <col min="3" max="3" width="18.28515625" customWidth="1"/>
    <col min="4" max="4" width="75.5703125" style="3" customWidth="1"/>
    <col min="5" max="5" width="20" customWidth="1"/>
    <col min="6" max="6" width="20.7109375" customWidth="1"/>
  </cols>
  <sheetData>
    <row r="1" spans="1:6" s="1" customFormat="1" ht="37.5" customHeight="1">
      <c r="A1" s="214" t="s">
        <v>0</v>
      </c>
      <c r="B1" s="214"/>
      <c r="C1" s="214"/>
      <c r="D1" s="214"/>
      <c r="E1" s="214"/>
      <c r="F1" s="214"/>
    </row>
    <row r="2" spans="1:6">
      <c r="A2" s="215" t="s">
        <v>645</v>
      </c>
      <c r="B2" s="216"/>
      <c r="C2" s="216"/>
      <c r="D2" s="216"/>
      <c r="E2" s="216"/>
      <c r="F2" s="217"/>
    </row>
    <row r="3" spans="1:6">
      <c r="A3" s="218" t="s">
        <v>1</v>
      </c>
      <c r="B3" s="219"/>
      <c r="C3" s="219"/>
      <c r="D3" s="219"/>
      <c r="E3" s="219"/>
      <c r="F3" s="220"/>
    </row>
    <row r="4" spans="1:6">
      <c r="A4" s="221" t="s">
        <v>634</v>
      </c>
      <c r="B4" s="222"/>
      <c r="C4" s="222"/>
      <c r="D4" s="222"/>
      <c r="E4" s="222"/>
      <c r="F4" s="223"/>
    </row>
    <row r="5" spans="1:6">
      <c r="A5" s="224" t="s">
        <v>2</v>
      </c>
      <c r="B5" s="225"/>
      <c r="C5" s="225"/>
      <c r="D5" s="225"/>
      <c r="E5" s="225"/>
      <c r="F5" s="226"/>
    </row>
    <row r="6" spans="1:6" s="2" customFormat="1">
      <c r="A6" s="19" t="s">
        <v>3</v>
      </c>
      <c r="B6" s="20">
        <v>2022</v>
      </c>
      <c r="C6" s="21">
        <v>2021</v>
      </c>
      <c r="D6" s="22" t="s">
        <v>4</v>
      </c>
      <c r="E6" s="20">
        <v>2022</v>
      </c>
      <c r="F6" s="21">
        <v>2021</v>
      </c>
    </row>
    <row r="7" spans="1:6">
      <c r="A7" s="23" t="s">
        <v>5</v>
      </c>
      <c r="B7" s="24"/>
      <c r="C7" s="24"/>
      <c r="D7" s="25" t="s">
        <v>6</v>
      </c>
      <c r="E7" s="24"/>
      <c r="F7" s="24"/>
    </row>
    <row r="8" spans="1:6">
      <c r="A8" s="26" t="s">
        <v>7</v>
      </c>
      <c r="B8" s="245">
        <f>+B9</f>
        <v>2228620</v>
      </c>
      <c r="C8" s="27"/>
      <c r="D8" s="28" t="s">
        <v>8</v>
      </c>
      <c r="E8" s="245">
        <f>+E9</f>
        <v>171374.54</v>
      </c>
      <c r="F8" s="27"/>
    </row>
    <row r="9" spans="1:6">
      <c r="A9" s="29" t="s">
        <v>9</v>
      </c>
      <c r="B9" s="47">
        <f>SUM(B10:B16)</f>
        <v>2228620</v>
      </c>
      <c r="C9" s="47"/>
      <c r="D9" s="35" t="s">
        <v>10</v>
      </c>
      <c r="E9" s="47">
        <f>+E11</f>
        <v>171374.54</v>
      </c>
      <c r="F9" s="47"/>
    </row>
    <row r="10" spans="1:6">
      <c r="A10" s="30" t="s">
        <v>11</v>
      </c>
      <c r="B10" s="50"/>
      <c r="C10" s="50"/>
      <c r="D10" s="36" t="s">
        <v>12</v>
      </c>
      <c r="E10" s="50"/>
      <c r="F10" s="50"/>
    </row>
    <row r="11" spans="1:6">
      <c r="A11" s="30" t="s">
        <v>13</v>
      </c>
      <c r="B11" s="50">
        <v>2228620</v>
      </c>
      <c r="C11" s="50"/>
      <c r="D11" s="36" t="s">
        <v>14</v>
      </c>
      <c r="E11" s="50">
        <v>171374.54</v>
      </c>
      <c r="F11" s="50"/>
    </row>
    <row r="12" spans="1:6">
      <c r="A12" s="30" t="s">
        <v>15</v>
      </c>
      <c r="B12" s="47"/>
      <c r="C12" s="47"/>
      <c r="D12" s="36" t="s">
        <v>16</v>
      </c>
      <c r="E12" s="50"/>
      <c r="F12" s="50"/>
    </row>
    <row r="13" spans="1:6">
      <c r="A13" s="30" t="s">
        <v>17</v>
      </c>
      <c r="B13" s="50"/>
      <c r="C13" s="50"/>
      <c r="D13" s="36" t="s">
        <v>18</v>
      </c>
      <c r="E13" s="47"/>
      <c r="F13" s="47"/>
    </row>
    <row r="14" spans="1:6">
      <c r="A14" s="30" t="s">
        <v>19</v>
      </c>
      <c r="B14" s="50"/>
      <c r="C14" s="50"/>
      <c r="D14" s="36" t="s">
        <v>20</v>
      </c>
      <c r="E14" s="50"/>
      <c r="F14" s="50"/>
    </row>
    <row r="15" spans="1:6">
      <c r="A15" s="30" t="s">
        <v>21</v>
      </c>
      <c r="B15" s="47"/>
      <c r="C15" s="47"/>
      <c r="D15" s="36" t="s">
        <v>22</v>
      </c>
      <c r="E15" s="47"/>
      <c r="F15" s="47"/>
    </row>
    <row r="16" spans="1:6">
      <c r="A16" s="30" t="s">
        <v>23</v>
      </c>
      <c r="B16" s="47"/>
      <c r="C16" s="47"/>
      <c r="D16" s="36" t="s">
        <v>24</v>
      </c>
      <c r="E16" s="50"/>
      <c r="F16" s="50"/>
    </row>
    <row r="17" spans="1:6">
      <c r="A17" s="29" t="s">
        <v>25</v>
      </c>
      <c r="B17" s="47"/>
      <c r="C17" s="47"/>
      <c r="D17" s="36" t="s">
        <v>26</v>
      </c>
      <c r="E17" s="50"/>
      <c r="F17" s="50"/>
    </row>
    <row r="18" spans="1:6">
      <c r="A18" s="31" t="s">
        <v>27</v>
      </c>
      <c r="B18" s="47"/>
      <c r="C18" s="47"/>
      <c r="D18" s="36" t="s">
        <v>28</v>
      </c>
      <c r="E18" s="50"/>
      <c r="F18" s="50"/>
    </row>
    <row r="19" spans="1:6">
      <c r="A19" s="31" t="s">
        <v>29</v>
      </c>
      <c r="B19" s="50"/>
      <c r="C19" s="50"/>
      <c r="D19" s="35" t="s">
        <v>30</v>
      </c>
      <c r="E19" s="47"/>
      <c r="F19" s="47"/>
    </row>
    <row r="20" spans="1:6">
      <c r="A20" s="31" t="s">
        <v>31</v>
      </c>
      <c r="B20" s="50"/>
      <c r="C20" s="50"/>
      <c r="D20" s="36" t="s">
        <v>32</v>
      </c>
      <c r="E20" s="50"/>
      <c r="F20" s="50"/>
    </row>
    <row r="21" spans="1:6">
      <c r="A21" s="31" t="s">
        <v>33</v>
      </c>
      <c r="B21" s="50"/>
      <c r="C21" s="50"/>
      <c r="D21" s="36" t="s">
        <v>34</v>
      </c>
      <c r="E21" s="50"/>
      <c r="F21" s="50"/>
    </row>
    <row r="22" spans="1:6">
      <c r="A22" s="31" t="s">
        <v>35</v>
      </c>
      <c r="B22" s="50"/>
      <c r="C22" s="50"/>
      <c r="D22" s="36" t="s">
        <v>36</v>
      </c>
      <c r="E22" s="50"/>
      <c r="F22" s="50"/>
    </row>
    <row r="23" spans="1:6">
      <c r="A23" s="31" t="s">
        <v>37</v>
      </c>
      <c r="B23" s="47"/>
      <c r="C23" s="47"/>
      <c r="D23" s="35" t="s">
        <v>38</v>
      </c>
      <c r="E23" s="47"/>
      <c r="F23" s="47"/>
    </row>
    <row r="24" spans="1:6">
      <c r="A24" s="31" t="s">
        <v>39</v>
      </c>
      <c r="B24" s="50"/>
      <c r="C24" s="50"/>
      <c r="D24" s="36" t="s">
        <v>40</v>
      </c>
      <c r="E24" s="50"/>
      <c r="F24" s="50"/>
    </row>
    <row r="25" spans="1:6">
      <c r="A25" s="29" t="s">
        <v>41</v>
      </c>
      <c r="B25" s="47"/>
      <c r="C25" s="47"/>
      <c r="D25" s="36" t="s">
        <v>42</v>
      </c>
      <c r="E25" s="50"/>
      <c r="F25" s="50"/>
    </row>
    <row r="26" spans="1:6">
      <c r="A26" s="31" t="s">
        <v>43</v>
      </c>
      <c r="B26" s="50"/>
      <c r="C26" s="50"/>
      <c r="D26" s="35" t="s">
        <v>44</v>
      </c>
      <c r="E26" s="50"/>
      <c r="F26" s="50"/>
    </row>
    <row r="27" spans="1:6">
      <c r="A27" s="31" t="s">
        <v>45</v>
      </c>
      <c r="B27" s="50"/>
      <c r="C27" s="50"/>
      <c r="D27" s="35" t="s">
        <v>46</v>
      </c>
      <c r="E27" s="47"/>
      <c r="F27" s="47"/>
    </row>
    <row r="28" spans="1:6">
      <c r="A28" s="31" t="s">
        <v>47</v>
      </c>
      <c r="B28" s="47"/>
      <c r="C28" s="47"/>
      <c r="D28" s="36" t="s">
        <v>48</v>
      </c>
      <c r="E28" s="50"/>
      <c r="F28" s="50"/>
    </row>
    <row r="29" spans="1:6">
      <c r="A29" s="31" t="s">
        <v>49</v>
      </c>
      <c r="B29" s="50"/>
      <c r="C29" s="50"/>
      <c r="D29" s="36" t="s">
        <v>50</v>
      </c>
      <c r="E29" s="50"/>
      <c r="F29" s="50"/>
    </row>
    <row r="30" spans="1:6" hidden="1">
      <c r="A30" s="31" t="s">
        <v>51</v>
      </c>
      <c r="B30" s="47"/>
      <c r="C30" s="47"/>
      <c r="D30" s="36" t="s">
        <v>52</v>
      </c>
      <c r="E30" s="50"/>
      <c r="F30" s="50"/>
    </row>
    <row r="31" spans="1:6">
      <c r="A31" s="29" t="s">
        <v>53</v>
      </c>
      <c r="B31" s="47"/>
      <c r="C31" s="47"/>
      <c r="D31" s="35" t="s">
        <v>54</v>
      </c>
      <c r="E31" s="47"/>
      <c r="F31" s="47"/>
    </row>
    <row r="32" spans="1:6">
      <c r="A32" s="31" t="s">
        <v>55</v>
      </c>
      <c r="B32" s="50"/>
      <c r="C32" s="50"/>
      <c r="D32" s="36" t="s">
        <v>56</v>
      </c>
      <c r="E32" s="47"/>
      <c r="F32" s="47"/>
    </row>
    <row r="33" spans="1:6">
      <c r="A33" s="31" t="s">
        <v>57</v>
      </c>
      <c r="B33" s="47"/>
      <c r="C33" s="47"/>
      <c r="D33" s="36" t="s">
        <v>58</v>
      </c>
      <c r="E33" s="47"/>
      <c r="F33" s="47"/>
    </row>
    <row r="34" spans="1:6">
      <c r="A34" s="31" t="s">
        <v>59</v>
      </c>
      <c r="B34" s="47"/>
      <c r="C34" s="47"/>
      <c r="D34" s="36" t="s">
        <v>60</v>
      </c>
      <c r="E34" s="47"/>
      <c r="F34" s="47"/>
    </row>
    <row r="35" spans="1:6">
      <c r="A35" s="31" t="s">
        <v>61</v>
      </c>
      <c r="B35" s="47"/>
      <c r="C35" s="47"/>
      <c r="D35" s="36" t="s">
        <v>62</v>
      </c>
      <c r="E35" s="47"/>
      <c r="F35" s="47"/>
    </row>
    <row r="36" spans="1:6">
      <c r="A36" s="31" t="s">
        <v>63</v>
      </c>
      <c r="B36" s="47"/>
      <c r="C36" s="47"/>
      <c r="D36" s="36" t="s">
        <v>64</v>
      </c>
      <c r="E36" s="47"/>
      <c r="F36" s="47"/>
    </row>
    <row r="37" spans="1:6">
      <c r="A37" s="29" t="s">
        <v>65</v>
      </c>
      <c r="B37" s="50"/>
      <c r="C37" s="50"/>
      <c r="D37" s="36" t="s">
        <v>66</v>
      </c>
      <c r="E37" s="47"/>
      <c r="F37" s="47"/>
    </row>
    <row r="38" spans="1:6">
      <c r="A38" s="29" t="s">
        <v>67</v>
      </c>
      <c r="B38" s="47"/>
      <c r="C38" s="47"/>
      <c r="D38" s="35" t="s">
        <v>68</v>
      </c>
      <c r="E38" s="47"/>
      <c r="F38" s="47"/>
    </row>
    <row r="39" spans="1:6">
      <c r="A39" s="31" t="s">
        <v>69</v>
      </c>
      <c r="B39" s="50"/>
      <c r="C39" s="50"/>
      <c r="D39" s="36" t="s">
        <v>70</v>
      </c>
      <c r="E39" s="50"/>
      <c r="F39" s="50"/>
    </row>
    <row r="40" spans="1:6">
      <c r="A40" s="31" t="s">
        <v>71</v>
      </c>
      <c r="B40" s="50"/>
      <c r="C40" s="50"/>
      <c r="D40" s="36" t="s">
        <v>72</v>
      </c>
      <c r="E40" s="50"/>
      <c r="F40" s="50"/>
    </row>
    <row r="41" spans="1:6">
      <c r="A41" s="29" t="s">
        <v>73</v>
      </c>
      <c r="B41" s="47"/>
      <c r="C41" s="47"/>
      <c r="D41" s="36" t="s">
        <v>74</v>
      </c>
      <c r="E41" s="50"/>
      <c r="F41" s="50"/>
    </row>
    <row r="42" spans="1:6">
      <c r="A42" s="31" t="s">
        <v>75</v>
      </c>
      <c r="B42" s="50"/>
      <c r="C42" s="50"/>
      <c r="D42" s="35" t="s">
        <v>76</v>
      </c>
      <c r="E42" s="47"/>
      <c r="F42" s="47"/>
    </row>
    <row r="43" spans="1:6">
      <c r="A43" s="31" t="s">
        <v>77</v>
      </c>
      <c r="B43" s="47"/>
      <c r="C43" s="47"/>
      <c r="D43" s="36" t="s">
        <v>78</v>
      </c>
      <c r="E43" s="50"/>
      <c r="F43" s="50"/>
    </row>
    <row r="44" spans="1:6">
      <c r="A44" s="31" t="s">
        <v>79</v>
      </c>
      <c r="B44" s="47"/>
      <c r="C44" s="47"/>
      <c r="D44" s="36" t="s">
        <v>80</v>
      </c>
      <c r="E44" s="50"/>
      <c r="F44" s="50"/>
    </row>
    <row r="45" spans="1:6">
      <c r="A45" s="31" t="s">
        <v>81</v>
      </c>
      <c r="B45" s="47"/>
      <c r="C45" s="47"/>
      <c r="D45" s="36" t="s">
        <v>82</v>
      </c>
      <c r="E45" s="50"/>
      <c r="F45" s="50"/>
    </row>
    <row r="46" spans="1:6">
      <c r="A46" s="27"/>
      <c r="B46" s="48"/>
      <c r="C46" s="48"/>
      <c r="D46" s="37"/>
      <c r="E46" s="48"/>
      <c r="F46" s="48"/>
    </row>
    <row r="47" spans="1:6">
      <c r="A47" s="32" t="s">
        <v>83</v>
      </c>
      <c r="B47" s="49">
        <f>SUM(B9+B17+B25+B31+B37+B38+B41)</f>
        <v>2228620</v>
      </c>
      <c r="C47" s="49"/>
      <c r="D47" s="38" t="s">
        <v>84</v>
      </c>
      <c r="E47" s="49">
        <f>+E9+E19+E23+E26+E27+E31+E38+E42</f>
        <v>171374.54</v>
      </c>
      <c r="F47" s="49"/>
    </row>
    <row r="48" spans="1:6">
      <c r="A48" s="27"/>
      <c r="B48" s="48"/>
      <c r="C48" s="48"/>
      <c r="D48" s="37"/>
      <c r="E48" s="48"/>
      <c r="F48" s="48"/>
    </row>
    <row r="49" spans="1:6">
      <c r="A49" s="26" t="s">
        <v>85</v>
      </c>
      <c r="B49" s="48">
        <v>0</v>
      </c>
      <c r="C49" s="48"/>
      <c r="D49" s="38" t="s">
        <v>86</v>
      </c>
      <c r="E49" s="48">
        <v>0</v>
      </c>
      <c r="F49" s="48"/>
    </row>
    <row r="50" spans="1:6">
      <c r="A50" s="29" t="s">
        <v>87</v>
      </c>
      <c r="B50" s="50"/>
      <c r="C50" s="50"/>
      <c r="D50" s="35" t="s">
        <v>88</v>
      </c>
      <c r="E50" s="50"/>
      <c r="F50" s="50"/>
    </row>
    <row r="51" spans="1:6">
      <c r="A51" s="29" t="s">
        <v>89</v>
      </c>
      <c r="B51" s="50"/>
      <c r="C51" s="50"/>
      <c r="D51" s="35" t="s">
        <v>90</v>
      </c>
      <c r="E51" s="50"/>
      <c r="F51" s="50"/>
    </row>
    <row r="52" spans="1:6">
      <c r="A52" s="29" t="s">
        <v>91</v>
      </c>
      <c r="B52" s="50"/>
      <c r="C52" s="50"/>
      <c r="D52" s="35" t="s">
        <v>92</v>
      </c>
      <c r="E52" s="50"/>
      <c r="F52" s="50"/>
    </row>
    <row r="53" spans="1:6">
      <c r="A53" s="29" t="s">
        <v>93</v>
      </c>
      <c r="B53" s="50"/>
      <c r="C53" s="50"/>
      <c r="D53" s="35" t="s">
        <v>94</v>
      </c>
      <c r="E53" s="50"/>
      <c r="F53" s="50"/>
    </row>
    <row r="54" spans="1:6">
      <c r="A54" s="29" t="s">
        <v>95</v>
      </c>
      <c r="B54" s="50"/>
      <c r="C54" s="50"/>
      <c r="D54" s="35" t="s">
        <v>96</v>
      </c>
      <c r="E54" s="50"/>
      <c r="F54" s="50"/>
    </row>
    <row r="55" spans="1:6">
      <c r="A55" s="29" t="s">
        <v>97</v>
      </c>
      <c r="B55" s="50"/>
      <c r="C55" s="50"/>
      <c r="D55" s="39" t="s">
        <v>98</v>
      </c>
      <c r="E55" s="50"/>
      <c r="F55" s="50"/>
    </row>
    <row r="56" spans="1:6">
      <c r="A56" s="29" t="s">
        <v>99</v>
      </c>
      <c r="B56" s="50"/>
      <c r="C56" s="50"/>
      <c r="D56" s="37"/>
      <c r="E56" s="48"/>
      <c r="F56" s="48"/>
    </row>
    <row r="57" spans="1:6">
      <c r="A57" s="29" t="s">
        <v>100</v>
      </c>
      <c r="B57" s="50">
        <v>0</v>
      </c>
      <c r="C57" s="50">
        <v>0</v>
      </c>
      <c r="D57" s="38" t="s">
        <v>101</v>
      </c>
      <c r="E57" s="49">
        <v>0</v>
      </c>
      <c r="F57" s="49"/>
    </row>
    <row r="58" spans="1:6">
      <c r="A58" s="29" t="s">
        <v>102</v>
      </c>
      <c r="B58" s="50">
        <v>0</v>
      </c>
      <c r="C58" s="50">
        <v>0</v>
      </c>
      <c r="D58" s="37"/>
      <c r="E58" s="48"/>
      <c r="F58" s="48"/>
    </row>
    <row r="59" spans="1:6">
      <c r="A59" s="27"/>
      <c r="B59" s="48"/>
      <c r="C59" s="48"/>
      <c r="D59" s="38" t="s">
        <v>103</v>
      </c>
      <c r="E59" s="49">
        <f>+E47+E57</f>
        <v>171374.54</v>
      </c>
      <c r="F59" s="49"/>
    </row>
    <row r="60" spans="1:6">
      <c r="A60" s="32" t="s">
        <v>104</v>
      </c>
      <c r="B60" s="49">
        <v>0</v>
      </c>
      <c r="C60" s="49">
        <v>0</v>
      </c>
      <c r="D60" s="37"/>
      <c r="E60" s="48"/>
      <c r="F60" s="48"/>
    </row>
    <row r="61" spans="1:6">
      <c r="A61" s="27"/>
      <c r="B61" s="48"/>
      <c r="C61" s="48"/>
      <c r="D61" s="40" t="s">
        <v>105</v>
      </c>
      <c r="E61" s="48"/>
      <c r="F61" s="48"/>
    </row>
    <row r="62" spans="1:6">
      <c r="A62" s="32" t="s">
        <v>106</v>
      </c>
      <c r="B62" s="49">
        <f>+B47+B60</f>
        <v>2228620</v>
      </c>
      <c r="C62" s="49">
        <v>0</v>
      </c>
      <c r="D62" s="37"/>
      <c r="E62" s="48"/>
      <c r="F62" s="48"/>
    </row>
    <row r="63" spans="1:6">
      <c r="A63" s="27"/>
      <c r="B63" s="45"/>
      <c r="C63" s="45"/>
      <c r="D63" s="41" t="s">
        <v>107</v>
      </c>
      <c r="E63" s="47">
        <f>SUM(E64:E66)</f>
        <v>0</v>
      </c>
      <c r="F63" s="47"/>
    </row>
    <row r="64" spans="1:6">
      <c r="A64" s="27"/>
      <c r="B64" s="45"/>
      <c r="C64" s="45"/>
      <c r="D64" s="42" t="s">
        <v>108</v>
      </c>
      <c r="E64" s="50"/>
      <c r="F64" s="50"/>
    </row>
    <row r="65" spans="1:6">
      <c r="A65" s="27"/>
      <c r="B65" s="45"/>
      <c r="C65" s="45"/>
      <c r="D65" s="43" t="s">
        <v>109</v>
      </c>
      <c r="E65" s="50"/>
      <c r="F65" s="50"/>
    </row>
    <row r="66" spans="1:6">
      <c r="A66" s="27"/>
      <c r="B66" s="45"/>
      <c r="C66" s="45"/>
      <c r="D66" s="42" t="s">
        <v>110</v>
      </c>
      <c r="E66" s="50"/>
      <c r="F66" s="50"/>
    </row>
    <row r="67" spans="1:6">
      <c r="A67" s="27"/>
      <c r="B67" s="45"/>
      <c r="C67" s="45"/>
      <c r="D67" s="37"/>
      <c r="E67" s="48"/>
      <c r="F67" s="48"/>
    </row>
    <row r="68" spans="1:6">
      <c r="A68" s="27"/>
      <c r="B68" s="45"/>
      <c r="C68" s="45"/>
      <c r="D68" s="41" t="s">
        <v>111</v>
      </c>
      <c r="E68" s="47">
        <f>SUM(E69:E73)</f>
        <v>2057245.46</v>
      </c>
      <c r="F68" s="47"/>
    </row>
    <row r="69" spans="1:6">
      <c r="A69" s="33"/>
      <c r="B69" s="45"/>
      <c r="C69" s="45"/>
      <c r="D69" s="42" t="s">
        <v>112</v>
      </c>
      <c r="E69" s="50">
        <v>2057245.46</v>
      </c>
      <c r="F69" s="50"/>
    </row>
    <row r="70" spans="1:6">
      <c r="A70" s="33"/>
      <c r="B70" s="45"/>
      <c r="C70" s="45"/>
      <c r="D70" s="42" t="s">
        <v>113</v>
      </c>
      <c r="E70" s="50"/>
      <c r="F70" s="50"/>
    </row>
    <row r="71" spans="1:6">
      <c r="A71" s="33"/>
      <c r="B71" s="45"/>
      <c r="C71" s="45"/>
      <c r="D71" s="42" t="s">
        <v>114</v>
      </c>
      <c r="E71" s="50"/>
      <c r="F71" s="50"/>
    </row>
    <row r="72" spans="1:6">
      <c r="A72" s="33"/>
      <c r="B72" s="45"/>
      <c r="C72" s="45"/>
      <c r="D72" s="42" t="s">
        <v>115</v>
      </c>
      <c r="E72" s="50"/>
      <c r="F72" s="50"/>
    </row>
    <row r="73" spans="1:6">
      <c r="A73" s="33"/>
      <c r="B73" s="45"/>
      <c r="C73" s="45"/>
      <c r="D73" s="42" t="s">
        <v>116</v>
      </c>
      <c r="E73" s="50"/>
      <c r="F73" s="50"/>
    </row>
    <row r="74" spans="1:6">
      <c r="A74" s="33"/>
      <c r="B74" s="45"/>
      <c r="C74" s="45"/>
      <c r="D74" s="37"/>
      <c r="E74" s="48"/>
      <c r="F74" s="48"/>
    </row>
    <row r="75" spans="1:6">
      <c r="A75" s="33"/>
      <c r="B75" s="45"/>
      <c r="C75" s="45"/>
      <c r="D75" s="41" t="s">
        <v>117</v>
      </c>
      <c r="E75" s="47"/>
      <c r="F75" s="47"/>
    </row>
    <row r="76" spans="1:6">
      <c r="A76" s="33"/>
      <c r="B76" s="45"/>
      <c r="C76" s="45"/>
      <c r="D76" s="35" t="s">
        <v>118</v>
      </c>
      <c r="E76" s="50"/>
      <c r="F76" s="50"/>
    </row>
    <row r="77" spans="1:6">
      <c r="A77" s="33"/>
      <c r="B77" s="45"/>
      <c r="C77" s="45"/>
      <c r="D77" s="35" t="s">
        <v>119</v>
      </c>
      <c r="E77" s="50"/>
      <c r="F77" s="50"/>
    </row>
    <row r="78" spans="1:6">
      <c r="A78" s="33"/>
      <c r="B78" s="45"/>
      <c r="C78" s="45"/>
      <c r="D78" s="37"/>
      <c r="E78" s="48"/>
      <c r="F78" s="48"/>
    </row>
    <row r="79" spans="1:6">
      <c r="A79" s="33"/>
      <c r="B79" s="45"/>
      <c r="C79" s="45"/>
      <c r="D79" s="38" t="s">
        <v>120</v>
      </c>
      <c r="E79" s="49">
        <f>+E63+E68+E75</f>
        <v>2057245.46</v>
      </c>
      <c r="F79" s="49"/>
    </row>
    <row r="80" spans="1:6">
      <c r="A80" s="33"/>
      <c r="B80" s="45"/>
      <c r="C80" s="45"/>
      <c r="D80" s="37"/>
      <c r="E80" s="48"/>
      <c r="F80" s="48"/>
    </row>
    <row r="81" spans="1:6">
      <c r="A81" s="33"/>
      <c r="B81" s="45"/>
      <c r="C81" s="45"/>
      <c r="D81" s="38" t="s">
        <v>121</v>
      </c>
      <c r="E81" s="49">
        <f>+E59+E79</f>
        <v>2228620</v>
      </c>
      <c r="F81" s="49"/>
    </row>
    <row r="82" spans="1:6">
      <c r="A82" s="34"/>
      <c r="B82" s="46"/>
      <c r="C82" s="46"/>
      <c r="D82" s="44"/>
      <c r="E82" s="44"/>
      <c r="F82" s="44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5">
      <c r="A97" s="4" t="s">
        <v>122</v>
      </c>
    </row>
    <row r="98" spans="1:5"/>
    <row r="99" spans="1:5"/>
    <row r="100" spans="1:5">
      <c r="A100" s="246" t="s">
        <v>636</v>
      </c>
      <c r="B100" s="247"/>
      <c r="C100" s="248"/>
      <c r="D100" s="249"/>
      <c r="E100" s="248"/>
    </row>
    <row r="101" spans="1:5">
      <c r="A101" s="246" t="s">
        <v>637</v>
      </c>
      <c r="B101" s="247"/>
      <c r="C101" s="248"/>
      <c r="D101" s="249"/>
      <c r="E101" s="248"/>
    </row>
    <row r="102" spans="1:5">
      <c r="A102" s="246" t="s">
        <v>638</v>
      </c>
      <c r="B102" s="247"/>
      <c r="C102" s="248"/>
      <c r="D102" s="249"/>
      <c r="E102" s="248"/>
    </row>
    <row r="103" spans="1:5"/>
    <row r="104" spans="1:5"/>
    <row r="105" spans="1:5"/>
    <row r="106" spans="1:5"/>
    <row r="107" spans="1:5"/>
    <row r="108" spans="1:5"/>
    <row r="109" spans="1:5"/>
    <row r="110" spans="1:5"/>
    <row r="111" spans="1:5"/>
    <row r="112" spans="1:5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43307086614173229" right="0.23622047244094491" top="0" bottom="0.15748031496062992" header="0.31496062992125984" footer="0.31496062992125984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46"/>
  <sheetViews>
    <sheetView showGridLines="0" zoomScale="90" zoomScaleNormal="90" workbookViewId="0">
      <selection activeCell="A3" sqref="A3:H3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227" t="s">
        <v>123</v>
      </c>
      <c r="B1" s="227"/>
      <c r="C1" s="227"/>
      <c r="D1" s="227"/>
      <c r="E1" s="227"/>
      <c r="F1" s="227"/>
      <c r="G1" s="227"/>
      <c r="H1" s="227"/>
      <c r="I1" s="1"/>
    </row>
    <row r="2" spans="1:9">
      <c r="A2" s="215" t="s">
        <v>645</v>
      </c>
      <c r="B2" s="216"/>
      <c r="C2" s="216"/>
      <c r="D2" s="216"/>
      <c r="E2" s="216"/>
      <c r="F2" s="216"/>
      <c r="G2" s="216"/>
      <c r="H2" s="217"/>
    </row>
    <row r="3" spans="1:9">
      <c r="A3" s="218" t="s">
        <v>124</v>
      </c>
      <c r="B3" s="219"/>
      <c r="C3" s="219"/>
      <c r="D3" s="219"/>
      <c r="E3" s="219"/>
      <c r="F3" s="219"/>
      <c r="G3" s="219"/>
      <c r="H3" s="220"/>
    </row>
    <row r="4" spans="1:9">
      <c r="A4" s="221" t="s">
        <v>639</v>
      </c>
      <c r="B4" s="222"/>
      <c r="C4" s="222"/>
      <c r="D4" s="222"/>
      <c r="E4" s="222"/>
      <c r="F4" s="222"/>
      <c r="G4" s="222"/>
      <c r="H4" s="223"/>
    </row>
    <row r="5" spans="1:9">
      <c r="A5" s="224" t="s">
        <v>2</v>
      </c>
      <c r="B5" s="225"/>
      <c r="C5" s="225"/>
      <c r="D5" s="225"/>
      <c r="E5" s="225"/>
      <c r="F5" s="225"/>
      <c r="G5" s="225"/>
      <c r="H5" s="226"/>
    </row>
    <row r="6" spans="1:9" ht="45">
      <c r="A6" s="64" t="s">
        <v>125</v>
      </c>
      <c r="B6" s="65" t="s">
        <v>126</v>
      </c>
      <c r="C6" s="64" t="s">
        <v>127</v>
      </c>
      <c r="D6" s="64" t="s">
        <v>128</v>
      </c>
      <c r="E6" s="64" t="s">
        <v>129</v>
      </c>
      <c r="F6" s="64" t="s">
        <v>130</v>
      </c>
      <c r="G6" s="64" t="s">
        <v>131</v>
      </c>
      <c r="H6" s="57" t="s">
        <v>132</v>
      </c>
      <c r="I6" s="5"/>
    </row>
    <row r="7" spans="1:9">
      <c r="A7" s="54"/>
      <c r="B7" s="54"/>
      <c r="C7" s="54"/>
      <c r="D7" s="54"/>
      <c r="E7" s="54"/>
      <c r="F7" s="54"/>
      <c r="G7" s="54"/>
      <c r="H7" s="54"/>
      <c r="I7" s="5"/>
    </row>
    <row r="8" spans="1:9">
      <c r="A8" s="66" t="s">
        <v>133</v>
      </c>
      <c r="B8" s="71"/>
      <c r="C8" s="71"/>
      <c r="D8" s="71"/>
      <c r="E8" s="71"/>
      <c r="F8" s="71"/>
      <c r="G8" s="71"/>
      <c r="H8" s="71"/>
    </row>
    <row r="9" spans="1:9">
      <c r="A9" s="67" t="s">
        <v>134</v>
      </c>
      <c r="B9" s="250" t="s">
        <v>640</v>
      </c>
      <c r="C9" s="251"/>
      <c r="D9" s="252"/>
      <c r="E9" s="72"/>
      <c r="F9" s="72"/>
      <c r="G9" s="72"/>
      <c r="H9" s="72"/>
    </row>
    <row r="10" spans="1:9">
      <c r="A10" s="68" t="s">
        <v>135</v>
      </c>
      <c r="B10" s="250"/>
      <c r="C10" s="251"/>
      <c r="D10" s="252"/>
      <c r="E10" s="72"/>
      <c r="F10" s="78"/>
      <c r="G10" s="78"/>
      <c r="H10" s="72"/>
    </row>
    <row r="11" spans="1:9">
      <c r="A11" s="68" t="s">
        <v>136</v>
      </c>
      <c r="B11" s="250"/>
      <c r="C11" s="251"/>
      <c r="D11" s="252"/>
      <c r="E11" s="72"/>
      <c r="F11" s="72"/>
      <c r="G11" s="72"/>
      <c r="H11" s="72"/>
    </row>
    <row r="12" spans="1:9">
      <c r="A12" s="68" t="s">
        <v>137</v>
      </c>
      <c r="B12" s="250"/>
      <c r="C12" s="251"/>
      <c r="D12" s="252"/>
      <c r="E12" s="72"/>
      <c r="F12" s="72"/>
      <c r="G12" s="72"/>
      <c r="H12" s="72"/>
    </row>
    <row r="13" spans="1:9">
      <c r="A13" s="67" t="s">
        <v>138</v>
      </c>
      <c r="B13" s="250"/>
      <c r="C13" s="251"/>
      <c r="D13" s="252"/>
      <c r="E13" s="72"/>
      <c r="F13" s="72"/>
      <c r="G13" s="72"/>
      <c r="H13" s="72"/>
    </row>
    <row r="14" spans="1:9">
      <c r="A14" s="68" t="s">
        <v>139</v>
      </c>
      <c r="B14" s="250"/>
      <c r="C14" s="251"/>
      <c r="D14" s="252"/>
      <c r="E14" s="72"/>
      <c r="F14" s="72"/>
      <c r="G14" s="72"/>
      <c r="H14" s="72"/>
    </row>
    <row r="15" spans="1:9">
      <c r="A15" s="68" t="s">
        <v>140</v>
      </c>
      <c r="B15" s="78"/>
      <c r="C15" s="78"/>
      <c r="D15" s="72"/>
      <c r="E15" s="72"/>
      <c r="F15" s="72"/>
      <c r="G15" s="72"/>
      <c r="H15" s="72"/>
    </row>
    <row r="16" spans="1:9">
      <c r="A16" s="68" t="s">
        <v>141</v>
      </c>
      <c r="B16" s="78"/>
      <c r="C16" s="78"/>
      <c r="D16" s="72"/>
      <c r="E16" s="72"/>
      <c r="F16" s="72"/>
      <c r="G16" s="72"/>
      <c r="H16" s="72"/>
    </row>
    <row r="17" spans="1:8">
      <c r="A17" s="58"/>
      <c r="B17" s="73"/>
      <c r="C17" s="73"/>
      <c r="D17" s="73"/>
      <c r="E17" s="73"/>
      <c r="F17" s="73"/>
      <c r="G17" s="73"/>
      <c r="H17" s="73"/>
    </row>
    <row r="18" spans="1:8">
      <c r="A18" s="66" t="s">
        <v>142</v>
      </c>
      <c r="B18" s="71"/>
      <c r="C18" s="74"/>
      <c r="D18" s="74"/>
      <c r="E18" s="74"/>
      <c r="F18" s="71"/>
      <c r="G18" s="74"/>
      <c r="H18" s="74"/>
    </row>
    <row r="19" spans="1:8">
      <c r="A19" s="62"/>
      <c r="B19" s="75"/>
      <c r="C19" s="75"/>
      <c r="D19" s="75"/>
      <c r="E19" s="75"/>
      <c r="F19" s="75"/>
      <c r="G19" s="75"/>
      <c r="H19" s="75"/>
    </row>
    <row r="20" spans="1:8">
      <c r="A20" s="66" t="s">
        <v>143</v>
      </c>
      <c r="B20" s="71"/>
      <c r="C20" s="71"/>
      <c r="D20" s="71"/>
      <c r="E20" s="71"/>
      <c r="F20" s="71"/>
      <c r="G20" s="71"/>
      <c r="H20" s="71"/>
    </row>
    <row r="21" spans="1:8">
      <c r="A21" s="58"/>
      <c r="B21" s="76"/>
      <c r="C21" s="76"/>
      <c r="D21" s="76"/>
      <c r="E21" s="76"/>
      <c r="F21" s="76"/>
      <c r="G21" s="76"/>
      <c r="H21" s="76"/>
    </row>
    <row r="22" spans="1:8" ht="17.25">
      <c r="A22" s="66" t="s">
        <v>144</v>
      </c>
      <c r="B22" s="71"/>
      <c r="C22" s="71"/>
      <c r="D22" s="71"/>
      <c r="E22" s="71"/>
      <c r="F22" s="71"/>
      <c r="G22" s="71"/>
      <c r="H22" s="71"/>
    </row>
    <row r="23" spans="1:8">
      <c r="A23" s="69" t="s">
        <v>145</v>
      </c>
      <c r="B23" s="72"/>
      <c r="C23" s="72"/>
      <c r="D23" s="72"/>
      <c r="E23" s="72"/>
      <c r="F23" s="72"/>
      <c r="G23" s="72"/>
      <c r="H23" s="72"/>
    </row>
    <row r="24" spans="1:8">
      <c r="A24" s="69" t="s">
        <v>146</v>
      </c>
      <c r="B24" s="72"/>
      <c r="C24" s="72"/>
      <c r="D24" s="72"/>
      <c r="E24" s="72"/>
      <c r="F24" s="72"/>
      <c r="G24" s="72"/>
      <c r="H24" s="72"/>
    </row>
    <row r="25" spans="1:8">
      <c r="A25" s="69" t="s">
        <v>147</v>
      </c>
      <c r="B25" s="72"/>
      <c r="C25" s="72"/>
      <c r="D25" s="72"/>
      <c r="E25" s="72"/>
      <c r="F25" s="72"/>
      <c r="G25" s="72"/>
      <c r="H25" s="72"/>
    </row>
    <row r="26" spans="1:8">
      <c r="A26" s="61" t="s">
        <v>148</v>
      </c>
      <c r="B26" s="76"/>
      <c r="C26" s="76"/>
      <c r="D26" s="76"/>
      <c r="E26" s="76"/>
      <c r="F26" s="76"/>
      <c r="G26" s="76"/>
      <c r="H26" s="76"/>
    </row>
    <row r="27" spans="1:8" ht="17.25">
      <c r="A27" s="66" t="s">
        <v>149</v>
      </c>
      <c r="B27" s="71"/>
      <c r="C27" s="71"/>
      <c r="D27" s="71"/>
      <c r="E27" s="71"/>
      <c r="F27" s="71"/>
      <c r="G27" s="71"/>
      <c r="H27" s="71"/>
    </row>
    <row r="28" spans="1:8">
      <c r="A28" s="69" t="s">
        <v>150</v>
      </c>
      <c r="B28" s="72"/>
      <c r="C28" s="72"/>
      <c r="D28" s="72"/>
      <c r="E28" s="72"/>
      <c r="F28" s="72"/>
      <c r="G28" s="72"/>
      <c r="H28" s="72"/>
    </row>
    <row r="29" spans="1:8">
      <c r="A29" s="69" t="s">
        <v>151</v>
      </c>
      <c r="B29" s="72"/>
      <c r="C29" s="72"/>
      <c r="D29" s="72"/>
      <c r="E29" s="72"/>
      <c r="F29" s="72"/>
      <c r="G29" s="72"/>
      <c r="H29" s="72"/>
    </row>
    <row r="30" spans="1:8">
      <c r="A30" s="69" t="s">
        <v>152</v>
      </c>
      <c r="B30" s="72"/>
      <c r="C30" s="72"/>
      <c r="D30" s="72"/>
      <c r="E30" s="72"/>
      <c r="F30" s="72"/>
      <c r="G30" s="72"/>
      <c r="H30" s="72"/>
    </row>
    <row r="31" spans="1:8">
      <c r="A31" s="70" t="s">
        <v>148</v>
      </c>
      <c r="B31" s="77"/>
      <c r="C31" s="77"/>
      <c r="D31" s="77"/>
      <c r="E31" s="77"/>
      <c r="F31" s="77"/>
      <c r="G31" s="77"/>
      <c r="H31" s="77"/>
    </row>
    <row r="32" spans="1:8">
      <c r="A32" s="63"/>
      <c r="B32" s="51"/>
      <c r="C32" s="51"/>
      <c r="D32" s="51"/>
      <c r="E32" s="51"/>
      <c r="F32" s="51"/>
      <c r="G32" s="51"/>
      <c r="H32" s="51"/>
    </row>
    <row r="33" spans="1:8" ht="14.45" customHeight="1">
      <c r="A33" s="228" t="s">
        <v>153</v>
      </c>
      <c r="B33" s="228"/>
      <c r="C33" s="228"/>
      <c r="D33" s="228"/>
      <c r="E33" s="228"/>
      <c r="F33" s="228"/>
      <c r="G33" s="228"/>
      <c r="H33" s="228"/>
    </row>
    <row r="34" spans="1:8" ht="14.45" customHeight="1">
      <c r="A34" s="228"/>
      <c r="B34" s="228"/>
      <c r="C34" s="228"/>
      <c r="D34" s="228"/>
      <c r="E34" s="228"/>
      <c r="F34" s="228"/>
      <c r="G34" s="228"/>
      <c r="H34" s="228"/>
    </row>
    <row r="35" spans="1:8" ht="14.45" customHeight="1">
      <c r="A35" s="228"/>
      <c r="B35" s="228"/>
      <c r="C35" s="228"/>
      <c r="D35" s="228"/>
      <c r="E35" s="228"/>
      <c r="F35" s="228"/>
      <c r="G35" s="228"/>
      <c r="H35" s="228"/>
    </row>
    <row r="36" spans="1:8" ht="14.45" customHeight="1">
      <c r="A36" s="228"/>
      <c r="B36" s="228"/>
      <c r="C36" s="228"/>
      <c r="D36" s="228"/>
      <c r="E36" s="228"/>
      <c r="F36" s="228"/>
      <c r="G36" s="228"/>
      <c r="H36" s="228"/>
    </row>
    <row r="37" spans="1:8" ht="14.45" customHeight="1">
      <c r="A37" s="228"/>
      <c r="B37" s="228"/>
      <c r="C37" s="228"/>
      <c r="D37" s="228"/>
      <c r="E37" s="228"/>
      <c r="F37" s="228"/>
      <c r="G37" s="228"/>
      <c r="H37" s="228"/>
    </row>
    <row r="38" spans="1:8">
      <c r="A38" s="63"/>
      <c r="B38" s="51"/>
      <c r="C38" s="51"/>
      <c r="D38" s="51"/>
      <c r="E38" s="51"/>
      <c r="F38" s="51"/>
      <c r="G38" s="51"/>
      <c r="H38" s="51"/>
    </row>
    <row r="39" spans="1:8" ht="30">
      <c r="A39" s="64" t="s">
        <v>154</v>
      </c>
      <c r="B39" s="64" t="s">
        <v>155</v>
      </c>
      <c r="C39" s="64" t="s">
        <v>156</v>
      </c>
      <c r="D39" s="64" t="s">
        <v>157</v>
      </c>
      <c r="E39" s="64" t="s">
        <v>158</v>
      </c>
      <c r="F39" s="57" t="s">
        <v>159</v>
      </c>
      <c r="G39" s="51"/>
      <c r="H39" s="51"/>
    </row>
    <row r="40" spans="1:8">
      <c r="A40" s="62"/>
      <c r="B40" s="52"/>
      <c r="C40" s="52"/>
      <c r="D40" s="52"/>
      <c r="E40" s="52"/>
      <c r="F40" s="52"/>
      <c r="G40" s="51"/>
      <c r="H40" s="51"/>
    </row>
    <row r="41" spans="1:8">
      <c r="A41" s="66" t="s">
        <v>160</v>
      </c>
      <c r="B41" s="60">
        <v>0</v>
      </c>
      <c r="C41" s="60">
        <v>0</v>
      </c>
      <c r="D41" s="60">
        <v>0</v>
      </c>
      <c r="E41" s="60">
        <v>0</v>
      </c>
      <c r="F41" s="60">
        <v>0</v>
      </c>
      <c r="G41" s="51"/>
      <c r="H41" s="51"/>
    </row>
    <row r="42" spans="1:8">
      <c r="A42" s="69" t="s">
        <v>161</v>
      </c>
      <c r="B42" s="59"/>
      <c r="C42" s="59"/>
      <c r="D42" s="59"/>
      <c r="E42" s="59"/>
      <c r="F42" s="59"/>
      <c r="G42" s="56"/>
      <c r="H42" s="56"/>
    </row>
    <row r="43" spans="1:8">
      <c r="A43" s="69" t="s">
        <v>162</v>
      </c>
      <c r="B43" s="59"/>
      <c r="C43" s="59"/>
      <c r="D43" s="59"/>
      <c r="E43" s="59"/>
      <c r="F43" s="59"/>
      <c r="G43" s="56"/>
      <c r="H43" s="56"/>
    </row>
    <row r="44" spans="1:8">
      <c r="A44" s="69" t="s">
        <v>163</v>
      </c>
      <c r="B44" s="59"/>
      <c r="C44" s="59"/>
      <c r="D44" s="59"/>
      <c r="E44" s="59"/>
      <c r="F44" s="59"/>
      <c r="G44" s="56"/>
      <c r="H44" s="56"/>
    </row>
    <row r="45" spans="1:8">
      <c r="A45" s="55" t="s">
        <v>148</v>
      </c>
      <c r="B45" s="53"/>
      <c r="C45" s="53"/>
      <c r="D45" s="53"/>
      <c r="E45" s="53"/>
      <c r="F45" s="53"/>
      <c r="G45" s="51"/>
      <c r="H45" s="51"/>
    </row>
    <row r="46" spans="1:8">
      <c r="A46" s="4" t="s">
        <v>122</v>
      </c>
    </row>
  </sheetData>
  <mergeCells count="8">
    <mergeCell ref="A1:F1"/>
    <mergeCell ref="G1:H1"/>
    <mergeCell ref="A33:H37"/>
    <mergeCell ref="A2:H2"/>
    <mergeCell ref="A3:H3"/>
    <mergeCell ref="A4:H4"/>
    <mergeCell ref="A5:H5"/>
    <mergeCell ref="B9:D14"/>
  </mergeCells>
  <pageMargins left="0.25" right="0.25" top="0.75" bottom="0.75" header="0.3" footer="0.3"/>
  <pageSetup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22"/>
  <sheetViews>
    <sheetView zoomScale="90" zoomScaleNormal="90" workbookViewId="0">
      <selection activeCell="A3" sqref="A3:K3"/>
    </sheetView>
  </sheetViews>
  <sheetFormatPr baseColWidth="10" defaultRowHeight="15"/>
  <cols>
    <col min="1" max="1" width="50" customWidth="1"/>
    <col min="2" max="11" width="21.7109375" customWidth="1"/>
  </cols>
  <sheetData>
    <row r="1" spans="1:12" ht="21">
      <c r="A1" s="214" t="s">
        <v>164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7"/>
    </row>
    <row r="2" spans="1:12">
      <c r="A2" s="215" t="s">
        <v>645</v>
      </c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2">
      <c r="A3" s="218" t="s">
        <v>165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2">
      <c r="A4" s="221" t="s">
        <v>641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2">
      <c r="A5" s="218" t="s">
        <v>2</v>
      </c>
      <c r="B5" s="219"/>
      <c r="C5" s="219"/>
      <c r="D5" s="219"/>
      <c r="E5" s="219"/>
      <c r="F5" s="219"/>
      <c r="G5" s="219"/>
      <c r="H5" s="219"/>
      <c r="I5" s="219"/>
      <c r="J5" s="219"/>
      <c r="K5" s="220"/>
    </row>
    <row r="6" spans="1:12" ht="75">
      <c r="A6" s="83" t="s">
        <v>166</v>
      </c>
      <c r="B6" s="83" t="s">
        <v>167</v>
      </c>
      <c r="C6" s="83" t="s">
        <v>168</v>
      </c>
      <c r="D6" s="83" t="s">
        <v>169</v>
      </c>
      <c r="E6" s="83" t="s">
        <v>170</v>
      </c>
      <c r="F6" s="83" t="s">
        <v>171</v>
      </c>
      <c r="G6" s="83" t="s">
        <v>172</v>
      </c>
      <c r="H6" s="83" t="s">
        <v>173</v>
      </c>
      <c r="I6" s="92" t="s">
        <v>174</v>
      </c>
      <c r="J6" s="92" t="s">
        <v>175</v>
      </c>
      <c r="K6" s="92" t="s">
        <v>176</v>
      </c>
    </row>
    <row r="7" spans="1:1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2">
      <c r="A8" s="82" t="s">
        <v>177</v>
      </c>
      <c r="B8" s="91"/>
      <c r="C8" s="91"/>
      <c r="D8" s="91"/>
      <c r="E8" s="93">
        <v>0</v>
      </c>
      <c r="F8" s="91"/>
      <c r="G8" s="93">
        <v>0</v>
      </c>
      <c r="H8" s="93">
        <v>0</v>
      </c>
      <c r="I8" s="93">
        <v>0</v>
      </c>
      <c r="J8" s="93">
        <v>0</v>
      </c>
      <c r="K8" s="93">
        <v>0</v>
      </c>
    </row>
    <row r="9" spans="1:12">
      <c r="A9" s="89" t="s">
        <v>178</v>
      </c>
      <c r="B9" s="87"/>
      <c r="C9" s="87"/>
      <c r="D9" s="87"/>
      <c r="E9" s="94"/>
      <c r="F9" s="86"/>
      <c r="G9" s="94"/>
      <c r="H9" s="94"/>
      <c r="I9" s="94"/>
      <c r="J9" s="94"/>
      <c r="K9" s="94">
        <v>0</v>
      </c>
      <c r="L9" s="6"/>
    </row>
    <row r="10" spans="1:12">
      <c r="A10" s="89" t="s">
        <v>179</v>
      </c>
      <c r="B10" s="87"/>
      <c r="C10" s="87"/>
      <c r="D10" s="87"/>
      <c r="E10" s="94"/>
      <c r="F10" s="86"/>
      <c r="G10" s="94"/>
      <c r="H10" s="94"/>
      <c r="I10" s="94"/>
      <c r="J10" s="94"/>
      <c r="K10" s="94">
        <v>0</v>
      </c>
      <c r="L10" s="6"/>
    </row>
    <row r="11" spans="1:12">
      <c r="A11" s="89" t="s">
        <v>180</v>
      </c>
      <c r="B11" s="87"/>
      <c r="C11" s="87"/>
      <c r="D11" s="87"/>
      <c r="E11" s="94"/>
      <c r="F11" s="86"/>
      <c r="G11" s="94"/>
      <c r="H11" s="94"/>
      <c r="I11" s="94"/>
      <c r="J11" s="94"/>
      <c r="K11" s="94">
        <v>0</v>
      </c>
      <c r="L11" s="6"/>
    </row>
    <row r="12" spans="1:12">
      <c r="A12" s="89" t="s">
        <v>181</v>
      </c>
      <c r="B12" s="87"/>
      <c r="C12" s="87"/>
      <c r="D12" s="87"/>
      <c r="E12" s="94"/>
      <c r="F12" s="86"/>
      <c r="G12" s="94"/>
      <c r="H12" s="94"/>
      <c r="I12" s="94"/>
      <c r="J12" s="94"/>
      <c r="K12" s="94">
        <v>0</v>
      </c>
      <c r="L12" s="6"/>
    </row>
    <row r="13" spans="1:12">
      <c r="A13" s="90" t="s">
        <v>148</v>
      </c>
      <c r="B13" s="88"/>
      <c r="C13" s="88"/>
      <c r="D13" s="88"/>
      <c r="E13" s="95"/>
      <c r="F13" s="84"/>
      <c r="G13" s="95"/>
      <c r="H13" s="95"/>
      <c r="I13" s="95"/>
      <c r="J13" s="95"/>
      <c r="K13" s="95"/>
    </row>
    <row r="14" spans="1:12">
      <c r="A14" s="82" t="s">
        <v>182</v>
      </c>
      <c r="B14" s="91"/>
      <c r="C14" s="91"/>
      <c r="D14" s="91"/>
      <c r="E14" s="93">
        <v>0</v>
      </c>
      <c r="F14" s="91"/>
      <c r="G14" s="93">
        <v>0</v>
      </c>
      <c r="H14" s="93">
        <v>0</v>
      </c>
      <c r="I14" s="93">
        <v>0</v>
      </c>
      <c r="J14" s="93">
        <v>0</v>
      </c>
      <c r="K14" s="93">
        <v>0</v>
      </c>
    </row>
    <row r="15" spans="1:12">
      <c r="A15" s="89" t="s">
        <v>183</v>
      </c>
      <c r="B15" s="87"/>
      <c r="C15" s="87"/>
      <c r="D15" s="87"/>
      <c r="E15" s="94"/>
      <c r="F15" s="86"/>
      <c r="G15" s="94"/>
      <c r="H15" s="94"/>
      <c r="I15" s="94"/>
      <c r="J15" s="94"/>
      <c r="K15" s="94">
        <v>0</v>
      </c>
      <c r="L15" s="6"/>
    </row>
    <row r="16" spans="1:12">
      <c r="A16" s="89" t="s">
        <v>184</v>
      </c>
      <c r="B16" s="87"/>
      <c r="C16" s="87"/>
      <c r="D16" s="87"/>
      <c r="E16" s="94"/>
      <c r="F16" s="86"/>
      <c r="G16" s="94"/>
      <c r="H16" s="94"/>
      <c r="I16" s="94"/>
      <c r="J16" s="94"/>
      <c r="K16" s="94">
        <v>0</v>
      </c>
      <c r="L16" s="6"/>
    </row>
    <row r="17" spans="1:11">
      <c r="A17" s="89" t="s">
        <v>185</v>
      </c>
      <c r="B17" s="87"/>
      <c r="C17" s="87"/>
      <c r="D17" s="87"/>
      <c r="E17" s="94"/>
      <c r="F17" s="86"/>
      <c r="G17" s="94"/>
      <c r="H17" s="94"/>
      <c r="I17" s="94"/>
      <c r="J17" s="94"/>
      <c r="K17" s="94">
        <v>0</v>
      </c>
    </row>
    <row r="18" spans="1:11">
      <c r="A18" s="89" t="s">
        <v>186</v>
      </c>
      <c r="B18" s="87"/>
      <c r="C18" s="87"/>
      <c r="D18" s="87"/>
      <c r="E18" s="94"/>
      <c r="F18" s="86"/>
      <c r="G18" s="94"/>
      <c r="H18" s="94"/>
      <c r="I18" s="94"/>
      <c r="J18" s="94"/>
      <c r="K18" s="94">
        <v>0</v>
      </c>
    </row>
    <row r="19" spans="1:11">
      <c r="A19" s="90" t="s">
        <v>148</v>
      </c>
      <c r="B19" s="88"/>
      <c r="C19" s="88"/>
      <c r="D19" s="88"/>
      <c r="E19" s="95"/>
      <c r="F19" s="84"/>
      <c r="G19" s="95"/>
      <c r="H19" s="95"/>
      <c r="I19" s="95"/>
      <c r="J19" s="95"/>
      <c r="K19" s="95"/>
    </row>
    <row r="20" spans="1:11">
      <c r="A20" s="82" t="s">
        <v>187</v>
      </c>
      <c r="B20" s="91"/>
      <c r="C20" s="91"/>
      <c r="D20" s="91"/>
      <c r="E20" s="93">
        <v>0</v>
      </c>
      <c r="F20" s="91"/>
      <c r="G20" s="93">
        <v>0</v>
      </c>
      <c r="H20" s="93">
        <v>0</v>
      </c>
      <c r="I20" s="93">
        <v>0</v>
      </c>
      <c r="J20" s="93">
        <v>0</v>
      </c>
      <c r="K20" s="93">
        <v>0</v>
      </c>
    </row>
    <row r="21" spans="1:11">
      <c r="A21" s="85"/>
      <c r="B21" s="81"/>
      <c r="C21" s="81"/>
      <c r="D21" s="81"/>
      <c r="E21" s="81"/>
      <c r="F21" s="81"/>
      <c r="G21" s="96"/>
      <c r="H21" s="96"/>
      <c r="I21" s="96"/>
      <c r="J21" s="96"/>
      <c r="K21" s="96"/>
    </row>
    <row r="22" spans="1:11">
      <c r="A22" s="4" t="s">
        <v>122</v>
      </c>
    </row>
  </sheetData>
  <mergeCells count="5">
    <mergeCell ref="A1:K1"/>
    <mergeCell ref="A2:K2"/>
    <mergeCell ref="A3:K3"/>
    <mergeCell ref="A4:K4"/>
    <mergeCell ref="A5:K5"/>
  </mergeCells>
  <pageMargins left="0.25" right="0.25" top="0.75" bottom="0.75" header="0.3" footer="0.3"/>
  <pageSetup scale="3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6"/>
  <sheetViews>
    <sheetView zoomScaleNormal="100" workbookViewId="0">
      <selection activeCell="A3" sqref="A3:D3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214" t="s">
        <v>188</v>
      </c>
      <c r="B1" s="214"/>
      <c r="C1" s="214"/>
      <c r="D1" s="214"/>
      <c r="E1" s="7"/>
      <c r="F1" s="7"/>
      <c r="G1" s="7"/>
      <c r="H1" s="7"/>
      <c r="I1" s="7"/>
      <c r="J1" s="7"/>
      <c r="K1" s="7"/>
    </row>
    <row r="2" spans="1:11">
      <c r="A2" s="215" t="s">
        <v>645</v>
      </c>
      <c r="B2" s="216"/>
      <c r="C2" s="216"/>
      <c r="D2" s="217"/>
    </row>
    <row r="3" spans="1:11">
      <c r="A3" s="218" t="s">
        <v>189</v>
      </c>
      <c r="B3" s="219"/>
      <c r="C3" s="219"/>
      <c r="D3" s="220"/>
    </row>
    <row r="4" spans="1:11">
      <c r="A4" s="221" t="s">
        <v>642</v>
      </c>
      <c r="B4" s="222"/>
      <c r="C4" s="222"/>
      <c r="D4" s="223"/>
    </row>
    <row r="5" spans="1:11">
      <c r="A5" s="224" t="s">
        <v>2</v>
      </c>
      <c r="B5" s="225"/>
      <c r="C5" s="225"/>
      <c r="D5" s="226"/>
    </row>
    <row r="6" spans="1:11">
      <c r="A6" s="97"/>
      <c r="B6" s="97"/>
      <c r="C6" s="97"/>
      <c r="D6" s="97"/>
    </row>
    <row r="7" spans="1:11" ht="30">
      <c r="A7" s="106" t="s">
        <v>4</v>
      </c>
      <c r="B7" s="98" t="s">
        <v>190</v>
      </c>
      <c r="C7" s="98" t="s">
        <v>191</v>
      </c>
      <c r="D7" s="98" t="s">
        <v>192</v>
      </c>
    </row>
    <row r="8" spans="1:11">
      <c r="A8" s="101" t="s">
        <v>193</v>
      </c>
      <c r="B8" s="115">
        <v>0</v>
      </c>
      <c r="C8" s="115">
        <v>0</v>
      </c>
      <c r="D8" s="115">
        <v>0</v>
      </c>
    </row>
    <row r="9" spans="1:11">
      <c r="A9" s="99" t="s">
        <v>194</v>
      </c>
      <c r="B9" s="130"/>
      <c r="C9" s="130"/>
      <c r="D9" s="130"/>
    </row>
    <row r="10" spans="1:11">
      <c r="A10" s="99" t="s">
        <v>195</v>
      </c>
      <c r="B10" s="130"/>
      <c r="C10" s="130"/>
      <c r="D10" s="130"/>
    </row>
    <row r="11" spans="1:11">
      <c r="A11" s="99" t="s">
        <v>196</v>
      </c>
      <c r="B11" s="130"/>
      <c r="C11" s="130"/>
      <c r="D11" s="130"/>
    </row>
    <row r="12" spans="1:11">
      <c r="A12" s="105"/>
      <c r="B12" s="117"/>
      <c r="C12" s="117"/>
      <c r="D12" s="117"/>
    </row>
    <row r="13" spans="1:11">
      <c r="A13" s="101" t="s">
        <v>197</v>
      </c>
      <c r="B13" s="115">
        <v>0</v>
      </c>
      <c r="C13" s="115">
        <v>0</v>
      </c>
      <c r="D13" s="115">
        <v>0</v>
      </c>
    </row>
    <row r="14" spans="1:11">
      <c r="A14" s="99" t="s">
        <v>198</v>
      </c>
      <c r="B14" s="130"/>
      <c r="C14" s="130"/>
      <c r="D14" s="130"/>
    </row>
    <row r="15" spans="1:11">
      <c r="A15" s="99" t="s">
        <v>199</v>
      </c>
      <c r="B15" s="130"/>
      <c r="C15" s="130"/>
      <c r="D15" s="130"/>
    </row>
    <row r="16" spans="1:11">
      <c r="A16" s="105"/>
      <c r="B16" s="117"/>
      <c r="C16" s="117"/>
      <c r="D16" s="117"/>
    </row>
    <row r="17" spans="1:4">
      <c r="A17" s="101" t="s">
        <v>200</v>
      </c>
      <c r="B17" s="118"/>
      <c r="C17" s="115"/>
      <c r="D17" s="115"/>
    </row>
    <row r="18" spans="1:4">
      <c r="A18" s="99" t="s">
        <v>201</v>
      </c>
      <c r="B18" s="119"/>
      <c r="C18" s="130"/>
      <c r="D18" s="130"/>
    </row>
    <row r="19" spans="1:4">
      <c r="A19" s="99" t="s">
        <v>202</v>
      </c>
      <c r="B19" s="119"/>
      <c r="C19" s="130"/>
      <c r="D19" s="120"/>
    </row>
    <row r="20" spans="1:4">
      <c r="A20" s="105"/>
      <c r="B20" s="117"/>
      <c r="C20" s="117"/>
      <c r="D20" s="117"/>
    </row>
    <row r="21" spans="1:4">
      <c r="A21" s="101" t="s">
        <v>203</v>
      </c>
      <c r="B21" s="115">
        <v>0</v>
      </c>
      <c r="C21" s="115">
        <v>0</v>
      </c>
      <c r="D21" s="115">
        <v>0</v>
      </c>
    </row>
    <row r="22" spans="1:4">
      <c r="A22" s="101"/>
      <c r="B22" s="117"/>
      <c r="C22" s="117"/>
      <c r="D22" s="117"/>
    </row>
    <row r="23" spans="1:4">
      <c r="A23" s="101" t="s">
        <v>204</v>
      </c>
      <c r="B23" s="115"/>
      <c r="C23" s="115"/>
      <c r="D23" s="115"/>
    </row>
    <row r="24" spans="1:4">
      <c r="A24" s="101"/>
      <c r="B24" s="121">
        <v>0</v>
      </c>
      <c r="C24" s="121">
        <v>0</v>
      </c>
      <c r="D24" s="121">
        <v>0</v>
      </c>
    </row>
    <row r="25" spans="1:4">
      <c r="A25" s="107" t="s">
        <v>205</v>
      </c>
      <c r="B25" s="115">
        <v>0</v>
      </c>
      <c r="C25" s="115">
        <v>0</v>
      </c>
      <c r="D25" s="115">
        <v>0</v>
      </c>
    </row>
    <row r="26" spans="1:4">
      <c r="A26" s="108"/>
      <c r="B26" s="113"/>
      <c r="C26" s="113"/>
      <c r="D26" s="113"/>
    </row>
    <row r="27" spans="1:4">
      <c r="A27" s="104"/>
      <c r="B27" s="97"/>
      <c r="C27" s="97"/>
      <c r="D27" s="97"/>
    </row>
    <row r="28" spans="1:4">
      <c r="A28" s="106" t="s">
        <v>206</v>
      </c>
      <c r="B28" s="98"/>
      <c r="C28" s="98"/>
      <c r="D28" s="98"/>
    </row>
    <row r="29" spans="1:4">
      <c r="A29" s="101" t="s">
        <v>208</v>
      </c>
      <c r="B29" s="122">
        <v>0</v>
      </c>
      <c r="C29" s="122">
        <v>0</v>
      </c>
      <c r="D29" s="122">
        <v>0</v>
      </c>
    </row>
    <row r="30" spans="1:4">
      <c r="A30" s="99" t="s">
        <v>209</v>
      </c>
      <c r="B30" s="133"/>
      <c r="C30" s="133"/>
      <c r="D30" s="133"/>
    </row>
    <row r="31" spans="1:4">
      <c r="A31" s="99" t="s">
        <v>210</v>
      </c>
      <c r="B31" s="133"/>
      <c r="C31" s="133"/>
      <c r="D31" s="133"/>
    </row>
    <row r="32" spans="1:4">
      <c r="A32" s="100"/>
      <c r="B32" s="124"/>
      <c r="C32" s="124"/>
      <c r="D32" s="124"/>
    </row>
    <row r="33" spans="1:4">
      <c r="A33" s="101" t="s">
        <v>211</v>
      </c>
      <c r="B33" s="122">
        <v>0</v>
      </c>
      <c r="C33" s="122">
        <v>0</v>
      </c>
      <c r="D33" s="122">
        <v>0</v>
      </c>
    </row>
    <row r="34" spans="1:4">
      <c r="A34" s="102"/>
      <c r="B34" s="114"/>
      <c r="C34" s="114"/>
      <c r="D34" s="114"/>
    </row>
    <row r="35" spans="1:4">
      <c r="A35" s="104"/>
      <c r="B35" s="97"/>
      <c r="C35" s="97"/>
      <c r="D35" s="97"/>
    </row>
    <row r="36" spans="1:4" ht="30">
      <c r="A36" s="106" t="s">
        <v>206</v>
      </c>
      <c r="B36" s="98" t="s">
        <v>212</v>
      </c>
      <c r="C36" s="98" t="s">
        <v>191</v>
      </c>
      <c r="D36" s="98" t="s">
        <v>192</v>
      </c>
    </row>
    <row r="37" spans="1:4">
      <c r="A37" s="101" t="s">
        <v>213</v>
      </c>
      <c r="B37" s="122">
        <v>0</v>
      </c>
      <c r="C37" s="122">
        <v>0</v>
      </c>
      <c r="D37" s="122">
        <v>0</v>
      </c>
    </row>
    <row r="38" spans="1:4">
      <c r="A38" s="99" t="s">
        <v>214</v>
      </c>
      <c r="B38" s="123"/>
      <c r="C38" s="123"/>
      <c r="D38" s="123"/>
    </row>
    <row r="39" spans="1:4">
      <c r="A39" s="99" t="s">
        <v>215</v>
      </c>
      <c r="B39" s="123"/>
      <c r="C39" s="123"/>
      <c r="D39" s="123"/>
    </row>
    <row r="40" spans="1:4">
      <c r="A40" s="101" t="s">
        <v>216</v>
      </c>
      <c r="B40" s="122">
        <v>0</v>
      </c>
      <c r="C40" s="122">
        <v>0</v>
      </c>
      <c r="D40" s="122">
        <v>0</v>
      </c>
    </row>
    <row r="41" spans="1:4">
      <c r="A41" s="99" t="s">
        <v>217</v>
      </c>
      <c r="B41" s="133">
        <v>0</v>
      </c>
      <c r="C41" s="133">
        <v>0</v>
      </c>
      <c r="D41" s="133">
        <v>0</v>
      </c>
    </row>
    <row r="42" spans="1:4">
      <c r="A42" s="99" t="s">
        <v>218</v>
      </c>
      <c r="B42" s="133">
        <v>0</v>
      </c>
      <c r="C42" s="133">
        <v>0</v>
      </c>
      <c r="D42" s="133">
        <v>0</v>
      </c>
    </row>
    <row r="43" spans="1:4">
      <c r="A43" s="100"/>
      <c r="B43" s="124"/>
      <c r="C43" s="124"/>
      <c r="D43" s="124"/>
    </row>
    <row r="44" spans="1:4">
      <c r="A44" s="101" t="s">
        <v>219</v>
      </c>
      <c r="B44" s="122">
        <v>0</v>
      </c>
      <c r="C44" s="122">
        <v>0</v>
      </c>
      <c r="D44" s="122">
        <v>0</v>
      </c>
    </row>
    <row r="45" spans="1:4">
      <c r="A45" s="112"/>
      <c r="B45" s="125"/>
      <c r="C45" s="125"/>
      <c r="D45" s="125"/>
    </row>
    <row r="46" spans="1:4">
      <c r="A46" s="97"/>
      <c r="B46" s="97"/>
      <c r="C46" s="97"/>
      <c r="D46" s="97"/>
    </row>
    <row r="47" spans="1:4" ht="30">
      <c r="A47" s="106" t="s">
        <v>206</v>
      </c>
      <c r="B47" s="98" t="s">
        <v>212</v>
      </c>
      <c r="C47" s="98" t="s">
        <v>191</v>
      </c>
      <c r="D47" s="98" t="s">
        <v>192</v>
      </c>
    </row>
    <row r="48" spans="1:4">
      <c r="A48" s="109" t="s">
        <v>220</v>
      </c>
      <c r="B48" s="131">
        <v>0</v>
      </c>
      <c r="C48" s="131">
        <v>0</v>
      </c>
      <c r="D48" s="131">
        <v>0</v>
      </c>
    </row>
    <row r="49" spans="1:4">
      <c r="A49" s="110" t="s">
        <v>221</v>
      </c>
      <c r="B49" s="122"/>
      <c r="C49" s="122"/>
      <c r="D49" s="122"/>
    </row>
    <row r="50" spans="1:4">
      <c r="A50" s="111" t="s">
        <v>214</v>
      </c>
      <c r="B50" s="123"/>
      <c r="C50" s="123"/>
      <c r="D50" s="123"/>
    </row>
    <row r="51" spans="1:4">
      <c r="A51" s="111" t="s">
        <v>217</v>
      </c>
      <c r="B51" s="133"/>
      <c r="C51" s="133"/>
      <c r="D51" s="133"/>
    </row>
    <row r="52" spans="1:4">
      <c r="A52" s="100"/>
      <c r="B52" s="124"/>
      <c r="C52" s="124"/>
      <c r="D52" s="124"/>
    </row>
    <row r="53" spans="1:4">
      <c r="A53" s="99" t="s">
        <v>198</v>
      </c>
      <c r="B53" s="133">
        <v>0</v>
      </c>
      <c r="C53" s="133">
        <v>0</v>
      </c>
      <c r="D53" s="133">
        <v>0</v>
      </c>
    </row>
    <row r="54" spans="1:4">
      <c r="A54" s="100"/>
      <c r="B54" s="124"/>
      <c r="C54" s="124"/>
      <c r="D54" s="124"/>
    </row>
    <row r="55" spans="1:4">
      <c r="A55" s="99" t="s">
        <v>201</v>
      </c>
      <c r="B55" s="126"/>
      <c r="C55" s="133"/>
      <c r="D55" s="133"/>
    </row>
    <row r="56" spans="1:4">
      <c r="A56" s="100"/>
      <c r="B56" s="124"/>
      <c r="C56" s="124"/>
      <c r="D56" s="124"/>
    </row>
    <row r="57" spans="1:4" ht="30">
      <c r="A57" s="107" t="s">
        <v>222</v>
      </c>
      <c r="B57" s="122">
        <v>0</v>
      </c>
      <c r="C57" s="122">
        <v>0</v>
      </c>
      <c r="D57" s="122">
        <v>0</v>
      </c>
    </row>
    <row r="58" spans="1:4">
      <c r="A58" s="103"/>
      <c r="B58" s="127"/>
      <c r="C58" s="127"/>
      <c r="D58" s="127"/>
    </row>
    <row r="59" spans="1:4">
      <c r="A59" s="107" t="s">
        <v>223</v>
      </c>
      <c r="B59" s="122">
        <v>0</v>
      </c>
      <c r="C59" s="122">
        <v>0</v>
      </c>
      <c r="D59" s="122">
        <v>0</v>
      </c>
    </row>
    <row r="60" spans="1:4">
      <c r="A60" s="102"/>
      <c r="B60" s="125"/>
      <c r="C60" s="125"/>
      <c r="D60" s="125"/>
    </row>
    <row r="61" spans="1:4">
      <c r="A61" s="97"/>
      <c r="B61" s="97"/>
      <c r="C61" s="97"/>
      <c r="D61" s="97"/>
    </row>
    <row r="62" spans="1:4">
      <c r="A62" s="106" t="s">
        <v>206</v>
      </c>
      <c r="B62" s="98"/>
      <c r="C62" s="98"/>
      <c r="D62" s="98"/>
    </row>
    <row r="63" spans="1:4">
      <c r="A63" s="109" t="s">
        <v>195</v>
      </c>
      <c r="B63" s="132">
        <v>0</v>
      </c>
      <c r="C63" s="132">
        <v>0</v>
      </c>
      <c r="D63" s="132">
        <v>0</v>
      </c>
    </row>
    <row r="64" spans="1:4" ht="30">
      <c r="A64" s="110" t="s">
        <v>224</v>
      </c>
      <c r="B64" s="115"/>
      <c r="C64" s="115"/>
      <c r="D64" s="115"/>
    </row>
    <row r="65" spans="1:4">
      <c r="A65" s="111" t="s">
        <v>215</v>
      </c>
      <c r="B65" s="116"/>
      <c r="C65" s="116"/>
      <c r="D65" s="116"/>
    </row>
    <row r="66" spans="1:4">
      <c r="A66" s="111" t="s">
        <v>218</v>
      </c>
      <c r="B66" s="130"/>
      <c r="C66" s="130"/>
      <c r="D66" s="130"/>
    </row>
    <row r="67" spans="1:4">
      <c r="A67" s="100"/>
      <c r="B67" s="117"/>
      <c r="C67" s="117"/>
      <c r="D67" s="117"/>
    </row>
    <row r="68" spans="1:4">
      <c r="A68" s="99" t="s">
        <v>225</v>
      </c>
      <c r="B68" s="130">
        <v>0</v>
      </c>
      <c r="C68" s="130">
        <v>0</v>
      </c>
      <c r="D68" s="130">
        <v>0</v>
      </c>
    </row>
    <row r="69" spans="1:4">
      <c r="A69" s="100"/>
      <c r="B69" s="117"/>
      <c r="C69" s="117"/>
      <c r="D69" s="117"/>
    </row>
    <row r="70" spans="1:4">
      <c r="A70" s="99" t="s">
        <v>202</v>
      </c>
      <c r="B70" s="128"/>
      <c r="C70" s="130"/>
      <c r="D70" s="130"/>
    </row>
    <row r="71" spans="1:4">
      <c r="A71" s="100"/>
      <c r="B71" s="117"/>
      <c r="C71" s="117"/>
      <c r="D71" s="117"/>
    </row>
    <row r="72" spans="1:4" ht="30">
      <c r="A72" s="107" t="s">
        <v>226</v>
      </c>
      <c r="B72" s="115">
        <v>0</v>
      </c>
      <c r="C72" s="115">
        <v>0</v>
      </c>
      <c r="D72" s="115">
        <v>0</v>
      </c>
    </row>
    <row r="73" spans="1:4">
      <c r="A73" s="100"/>
      <c r="B73" s="117"/>
      <c r="C73" s="117"/>
      <c r="D73" s="117"/>
    </row>
    <row r="74" spans="1:4">
      <c r="A74" s="107" t="s">
        <v>227</v>
      </c>
      <c r="B74" s="115">
        <v>0</v>
      </c>
      <c r="C74" s="115">
        <v>0</v>
      </c>
      <c r="D74" s="115">
        <v>0</v>
      </c>
    </row>
    <row r="75" spans="1:4">
      <c r="A75" s="102"/>
      <c r="B75" s="129"/>
      <c r="C75" s="129"/>
      <c r="D75" s="129"/>
    </row>
    <row r="76" spans="1:4">
      <c r="A76" s="4" t="s">
        <v>122</v>
      </c>
    </row>
  </sheetData>
  <mergeCells count="5">
    <mergeCell ref="A1:D1"/>
    <mergeCell ref="A2:D2"/>
    <mergeCell ref="A3:D3"/>
    <mergeCell ref="A4:D4"/>
    <mergeCell ref="A5:D5"/>
  </mergeCells>
  <pageMargins left="0.25" right="0.25" top="0.75" bottom="0.75" header="0.3" footer="0.3"/>
  <pageSetup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0"/>
  <sheetViews>
    <sheetView showGridLines="0" zoomScale="90" zoomScaleNormal="90" workbookViewId="0">
      <selection activeCell="A3" sqref="A3:G3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229" t="s">
        <v>228</v>
      </c>
      <c r="B1" s="229"/>
      <c r="C1" s="229"/>
      <c r="D1" s="229"/>
      <c r="E1" s="229"/>
      <c r="F1" s="229"/>
      <c r="G1" s="229"/>
      <c r="H1" s="8"/>
    </row>
    <row r="2" spans="1:8">
      <c r="A2" s="215" t="s">
        <v>646</v>
      </c>
      <c r="B2" s="216"/>
      <c r="C2" s="216"/>
      <c r="D2" s="216"/>
      <c r="E2" s="216"/>
      <c r="F2" s="216"/>
      <c r="G2" s="217"/>
    </row>
    <row r="3" spans="1:8">
      <c r="A3" s="218" t="s">
        <v>229</v>
      </c>
      <c r="B3" s="219"/>
      <c r="C3" s="219"/>
      <c r="D3" s="219"/>
      <c r="E3" s="219"/>
      <c r="F3" s="219"/>
      <c r="G3" s="220"/>
    </row>
    <row r="4" spans="1:8">
      <c r="A4" s="221" t="s">
        <v>641</v>
      </c>
      <c r="B4" s="222"/>
      <c r="C4" s="222"/>
      <c r="D4" s="222"/>
      <c r="E4" s="222"/>
      <c r="F4" s="222"/>
      <c r="G4" s="223"/>
    </row>
    <row r="5" spans="1:8">
      <c r="A5" s="224" t="s">
        <v>2</v>
      </c>
      <c r="B5" s="225"/>
      <c r="C5" s="225"/>
      <c r="D5" s="225"/>
      <c r="E5" s="225"/>
      <c r="F5" s="225"/>
      <c r="G5" s="226"/>
    </row>
    <row r="6" spans="1:8">
      <c r="A6" s="230" t="s">
        <v>230</v>
      </c>
      <c r="B6" s="232" t="s">
        <v>231</v>
      </c>
      <c r="C6" s="232"/>
      <c r="D6" s="232"/>
      <c r="E6" s="232"/>
      <c r="F6" s="232"/>
      <c r="G6" s="232" t="s">
        <v>232</v>
      </c>
    </row>
    <row r="7" spans="1:8" ht="30">
      <c r="A7" s="231"/>
      <c r="B7" s="136" t="s">
        <v>233</v>
      </c>
      <c r="C7" s="135" t="s">
        <v>234</v>
      </c>
      <c r="D7" s="136" t="s">
        <v>235</v>
      </c>
      <c r="E7" s="136" t="s">
        <v>191</v>
      </c>
      <c r="F7" s="136" t="s">
        <v>236</v>
      </c>
      <c r="G7" s="232"/>
    </row>
    <row r="8" spans="1:8">
      <c r="A8" s="138" t="s">
        <v>237</v>
      </c>
      <c r="B8" s="147"/>
      <c r="C8" s="147"/>
      <c r="D8" s="147"/>
      <c r="E8" s="147"/>
      <c r="F8" s="147"/>
      <c r="G8" s="147"/>
    </row>
    <row r="9" spans="1:8">
      <c r="A9" s="139" t="s">
        <v>238</v>
      </c>
      <c r="B9" s="153"/>
      <c r="C9" s="153"/>
      <c r="D9" s="148"/>
      <c r="E9" s="153"/>
      <c r="F9" s="153"/>
      <c r="G9" s="148"/>
      <c r="H9" s="9"/>
    </row>
    <row r="10" spans="1:8">
      <c r="A10" s="139" t="s">
        <v>239</v>
      </c>
      <c r="B10" s="153"/>
      <c r="C10" s="153"/>
      <c r="D10" s="148"/>
      <c r="E10" s="153"/>
      <c r="F10" s="153"/>
      <c r="G10" s="148"/>
    </row>
    <row r="11" spans="1:8">
      <c r="A11" s="139" t="s">
        <v>240</v>
      </c>
      <c r="B11" s="153"/>
      <c r="C11" s="153"/>
      <c r="D11" s="148"/>
      <c r="E11" s="153"/>
      <c r="F11" s="153"/>
      <c r="G11" s="148"/>
    </row>
    <row r="12" spans="1:8">
      <c r="A12" s="139" t="s">
        <v>241</v>
      </c>
      <c r="B12" s="153"/>
      <c r="C12" s="153"/>
      <c r="D12" s="148"/>
      <c r="E12" s="153"/>
      <c r="F12" s="153"/>
      <c r="G12" s="148"/>
    </row>
    <row r="13" spans="1:8">
      <c r="A13" s="139" t="s">
        <v>242</v>
      </c>
      <c r="B13" s="153"/>
      <c r="C13" s="153"/>
      <c r="D13" s="148"/>
      <c r="E13" s="153"/>
      <c r="F13" s="153"/>
      <c r="G13" s="148"/>
    </row>
    <row r="14" spans="1:8">
      <c r="A14" s="139" t="s">
        <v>243</v>
      </c>
      <c r="B14" s="153"/>
      <c r="C14" s="153"/>
      <c r="D14" s="148"/>
      <c r="E14" s="153"/>
      <c r="F14" s="153"/>
      <c r="G14" s="148"/>
    </row>
    <row r="15" spans="1:8">
      <c r="A15" s="139" t="s">
        <v>244</v>
      </c>
      <c r="B15" s="153"/>
      <c r="C15" s="153"/>
      <c r="D15" s="148"/>
      <c r="E15" s="153"/>
      <c r="F15" s="153"/>
      <c r="G15" s="148"/>
    </row>
    <row r="16" spans="1:8">
      <c r="A16" s="134" t="s">
        <v>245</v>
      </c>
      <c r="B16" s="148"/>
      <c r="C16" s="148"/>
      <c r="D16" s="148"/>
      <c r="E16" s="148"/>
      <c r="F16" s="148"/>
      <c r="G16" s="148"/>
    </row>
    <row r="17" spans="1:7">
      <c r="A17" s="143" t="s">
        <v>246</v>
      </c>
      <c r="B17" s="153"/>
      <c r="C17" s="153"/>
      <c r="D17" s="148"/>
      <c r="E17" s="153"/>
      <c r="F17" s="153"/>
      <c r="G17" s="148"/>
    </row>
    <row r="18" spans="1:7">
      <c r="A18" s="143" t="s">
        <v>247</v>
      </c>
      <c r="B18" s="153"/>
      <c r="C18" s="153"/>
      <c r="D18" s="148"/>
      <c r="E18" s="153"/>
      <c r="F18" s="153"/>
      <c r="G18" s="148"/>
    </row>
    <row r="19" spans="1:7">
      <c r="A19" s="143" t="s">
        <v>248</v>
      </c>
      <c r="B19" s="153"/>
      <c r="C19" s="153"/>
      <c r="D19" s="148"/>
      <c r="E19" s="153"/>
      <c r="F19" s="153"/>
      <c r="G19" s="148"/>
    </row>
    <row r="20" spans="1:7">
      <c r="A20" s="143" t="s">
        <v>249</v>
      </c>
      <c r="B20" s="148"/>
      <c r="C20" s="148"/>
      <c r="D20" s="148"/>
      <c r="E20" s="148"/>
      <c r="F20" s="148"/>
      <c r="G20" s="148"/>
    </row>
    <row r="21" spans="1:7">
      <c r="A21" s="143" t="s">
        <v>250</v>
      </c>
      <c r="B21" s="148"/>
      <c r="C21" s="148"/>
      <c r="D21" s="148"/>
      <c r="E21" s="148"/>
      <c r="F21" s="148"/>
      <c r="G21" s="148"/>
    </row>
    <row r="22" spans="1:7">
      <c r="A22" s="143" t="s">
        <v>251</v>
      </c>
      <c r="B22" s="153"/>
      <c r="C22" s="153"/>
      <c r="D22" s="148"/>
      <c r="E22" s="153"/>
      <c r="F22" s="153"/>
      <c r="G22" s="148"/>
    </row>
    <row r="23" spans="1:7">
      <c r="A23" s="143" t="s">
        <v>252</v>
      </c>
      <c r="B23" s="148"/>
      <c r="C23" s="148"/>
      <c r="D23" s="148"/>
      <c r="E23" s="148"/>
      <c r="F23" s="148"/>
      <c r="G23" s="148"/>
    </row>
    <row r="24" spans="1:7">
      <c r="A24" s="143" t="s">
        <v>253</v>
      </c>
      <c r="B24" s="148"/>
      <c r="C24" s="148"/>
      <c r="D24" s="148"/>
      <c r="E24" s="148"/>
      <c r="F24" s="148"/>
      <c r="G24" s="148"/>
    </row>
    <row r="25" spans="1:7">
      <c r="A25" s="143" t="s">
        <v>254</v>
      </c>
      <c r="B25" s="153"/>
      <c r="C25" s="153"/>
      <c r="D25" s="148"/>
      <c r="E25" s="153"/>
      <c r="F25" s="153"/>
      <c r="G25" s="148"/>
    </row>
    <row r="26" spans="1:7">
      <c r="A26" s="143" t="s">
        <v>255</v>
      </c>
      <c r="B26" s="153"/>
      <c r="C26" s="153"/>
      <c r="D26" s="148"/>
      <c r="E26" s="153"/>
      <c r="F26" s="153"/>
      <c r="G26" s="148"/>
    </row>
    <row r="27" spans="1:7">
      <c r="A27" s="143" t="s">
        <v>256</v>
      </c>
      <c r="B27" s="153"/>
      <c r="C27" s="153"/>
      <c r="D27" s="148"/>
      <c r="E27" s="153"/>
      <c r="F27" s="153"/>
      <c r="G27" s="148"/>
    </row>
    <row r="28" spans="1:7">
      <c r="A28" s="139" t="s">
        <v>257</v>
      </c>
      <c r="B28" s="148"/>
      <c r="C28" s="148"/>
      <c r="D28" s="148"/>
      <c r="E28" s="148"/>
      <c r="F28" s="148"/>
      <c r="G28" s="148"/>
    </row>
    <row r="29" spans="1:7">
      <c r="A29" s="143" t="s">
        <v>258</v>
      </c>
      <c r="B29" s="153"/>
      <c r="C29" s="153"/>
      <c r="D29" s="148"/>
      <c r="E29" s="153"/>
      <c r="F29" s="153"/>
      <c r="G29" s="148"/>
    </row>
    <row r="30" spans="1:7">
      <c r="A30" s="143" t="s">
        <v>259</v>
      </c>
      <c r="B30" s="153"/>
      <c r="C30" s="153"/>
      <c r="D30" s="148"/>
      <c r="E30" s="153"/>
      <c r="F30" s="153"/>
      <c r="G30" s="148"/>
    </row>
    <row r="31" spans="1:7">
      <c r="A31" s="143" t="s">
        <v>260</v>
      </c>
      <c r="B31" s="153"/>
      <c r="C31" s="153"/>
      <c r="D31" s="148"/>
      <c r="E31" s="153"/>
      <c r="F31" s="153"/>
      <c r="G31" s="148"/>
    </row>
    <row r="32" spans="1:7">
      <c r="A32" s="143" t="s">
        <v>261</v>
      </c>
      <c r="B32" s="153"/>
      <c r="C32" s="153"/>
      <c r="D32" s="148"/>
      <c r="E32" s="153"/>
      <c r="F32" s="153"/>
      <c r="G32" s="148"/>
    </row>
    <row r="33" spans="1:8">
      <c r="A33" s="143" t="s">
        <v>262</v>
      </c>
      <c r="B33" s="153"/>
      <c r="C33" s="153"/>
      <c r="D33" s="148"/>
      <c r="E33" s="153"/>
      <c r="F33" s="153"/>
      <c r="G33" s="148"/>
    </row>
    <row r="34" spans="1:8">
      <c r="A34" s="139" t="s">
        <v>263</v>
      </c>
      <c r="B34" s="153">
        <v>5000000</v>
      </c>
      <c r="C34" s="153"/>
      <c r="D34" s="148">
        <f>+B34</f>
        <v>5000000</v>
      </c>
      <c r="E34" s="153">
        <v>3000000</v>
      </c>
      <c r="F34" s="153">
        <v>3000000</v>
      </c>
      <c r="G34" s="148">
        <f>+D34-E34</f>
        <v>2000000</v>
      </c>
    </row>
    <row r="35" spans="1:8">
      <c r="A35" s="139" t="s">
        <v>264</v>
      </c>
      <c r="B35" s="148"/>
      <c r="C35" s="148"/>
      <c r="D35" s="148"/>
      <c r="E35" s="148"/>
      <c r="F35" s="148"/>
      <c r="G35" s="148"/>
    </row>
    <row r="36" spans="1:8">
      <c r="A36" s="143" t="s">
        <v>265</v>
      </c>
      <c r="B36" s="153"/>
      <c r="C36" s="153"/>
      <c r="D36" s="148"/>
      <c r="E36" s="153"/>
      <c r="F36" s="153"/>
      <c r="G36" s="148"/>
    </row>
    <row r="37" spans="1:8">
      <c r="A37" s="139" t="s">
        <v>266</v>
      </c>
      <c r="B37" s="148"/>
      <c r="C37" s="148"/>
      <c r="D37" s="148"/>
      <c r="E37" s="148"/>
      <c r="F37" s="148"/>
      <c r="G37" s="148"/>
    </row>
    <row r="38" spans="1:8">
      <c r="A38" s="143" t="s">
        <v>267</v>
      </c>
      <c r="B38" s="148"/>
      <c r="C38" s="148"/>
      <c r="D38" s="148"/>
      <c r="E38" s="148"/>
      <c r="F38" s="148"/>
      <c r="G38" s="148"/>
    </row>
    <row r="39" spans="1:8">
      <c r="A39" s="143" t="s">
        <v>268</v>
      </c>
      <c r="B39" s="148"/>
      <c r="C39" s="148"/>
      <c r="D39" s="148"/>
      <c r="E39" s="148"/>
      <c r="F39" s="148"/>
      <c r="G39" s="148"/>
    </row>
    <row r="40" spans="1:8">
      <c r="A40" s="140"/>
      <c r="B40" s="148"/>
      <c r="C40" s="148"/>
      <c r="D40" s="148"/>
      <c r="E40" s="148"/>
      <c r="F40" s="148"/>
      <c r="G40" s="148"/>
    </row>
    <row r="41" spans="1:8">
      <c r="A41" s="141" t="s">
        <v>269</v>
      </c>
      <c r="B41" s="149">
        <f>+B34</f>
        <v>5000000</v>
      </c>
      <c r="C41" s="149"/>
      <c r="D41" s="149">
        <f>+D34</f>
        <v>5000000</v>
      </c>
      <c r="E41" s="149">
        <f>+E34</f>
        <v>3000000</v>
      </c>
      <c r="F41" s="149">
        <f>+F34</f>
        <v>3000000</v>
      </c>
      <c r="G41" s="149">
        <f>+G34</f>
        <v>2000000</v>
      </c>
    </row>
    <row r="42" spans="1:8">
      <c r="A42" s="141" t="s">
        <v>270</v>
      </c>
      <c r="B42" s="150"/>
      <c r="C42" s="150"/>
      <c r="D42" s="150"/>
      <c r="E42" s="150"/>
      <c r="F42" s="150"/>
      <c r="G42" s="149"/>
      <c r="H42" s="9"/>
    </row>
    <row r="43" spans="1:8">
      <c r="A43" s="140"/>
      <c r="B43" s="151"/>
      <c r="C43" s="151"/>
      <c r="D43" s="151"/>
      <c r="E43" s="151"/>
      <c r="F43" s="151"/>
      <c r="G43" s="151"/>
    </row>
    <row r="44" spans="1:8">
      <c r="A44" s="141" t="s">
        <v>271</v>
      </c>
      <c r="B44" s="151"/>
      <c r="C44" s="151"/>
      <c r="D44" s="151"/>
      <c r="E44" s="151"/>
      <c r="F44" s="151"/>
      <c r="G44" s="151"/>
    </row>
    <row r="45" spans="1:8">
      <c r="A45" s="139" t="s">
        <v>272</v>
      </c>
      <c r="B45" s="148"/>
      <c r="C45" s="148"/>
      <c r="D45" s="148"/>
      <c r="E45" s="148"/>
      <c r="F45" s="148"/>
      <c r="G45" s="148"/>
    </row>
    <row r="46" spans="1:8">
      <c r="A46" s="144" t="s">
        <v>273</v>
      </c>
      <c r="B46" s="148"/>
      <c r="C46" s="148"/>
      <c r="D46" s="148"/>
      <c r="E46" s="148"/>
      <c r="F46" s="148"/>
      <c r="G46" s="148"/>
    </row>
    <row r="47" spans="1:8">
      <c r="A47" s="144" t="s">
        <v>274</v>
      </c>
      <c r="B47" s="148"/>
      <c r="C47" s="148"/>
      <c r="D47" s="148"/>
      <c r="E47" s="148"/>
      <c r="F47" s="148"/>
      <c r="G47" s="148"/>
    </row>
    <row r="48" spans="1:8">
      <c r="A48" s="144" t="s">
        <v>275</v>
      </c>
      <c r="B48" s="153"/>
      <c r="C48" s="153"/>
      <c r="D48" s="148"/>
      <c r="E48" s="153"/>
      <c r="F48" s="153"/>
      <c r="G48" s="148"/>
    </row>
    <row r="49" spans="1:7" ht="30">
      <c r="A49" s="144" t="s">
        <v>276</v>
      </c>
      <c r="B49" s="153"/>
      <c r="C49" s="153"/>
      <c r="D49" s="148"/>
      <c r="E49" s="153"/>
      <c r="F49" s="153"/>
      <c r="G49" s="148"/>
    </row>
    <row r="50" spans="1:7">
      <c r="A50" s="144" t="s">
        <v>277</v>
      </c>
      <c r="B50" s="148"/>
      <c r="C50" s="148"/>
      <c r="D50" s="148"/>
      <c r="E50" s="148"/>
      <c r="F50" s="148"/>
      <c r="G50" s="148"/>
    </row>
    <row r="51" spans="1:7">
      <c r="A51" s="144" t="s">
        <v>278</v>
      </c>
      <c r="B51" s="148"/>
      <c r="C51" s="148"/>
      <c r="D51" s="148"/>
      <c r="E51" s="148"/>
      <c r="F51" s="148"/>
      <c r="G51" s="148"/>
    </row>
    <row r="52" spans="1:7" ht="30">
      <c r="A52" s="137" t="s">
        <v>279</v>
      </c>
      <c r="B52" s="148"/>
      <c r="C52" s="148"/>
      <c r="D52" s="148"/>
      <c r="E52" s="148"/>
      <c r="F52" s="148"/>
      <c r="G52" s="148"/>
    </row>
    <row r="53" spans="1:7">
      <c r="A53" s="143" t="s">
        <v>280</v>
      </c>
      <c r="B53" s="148"/>
      <c r="C53" s="148"/>
      <c r="D53" s="148"/>
      <c r="E53" s="148"/>
      <c r="F53" s="148"/>
      <c r="G53" s="148"/>
    </row>
    <row r="54" spans="1:7">
      <c r="A54" s="139" t="s">
        <v>281</v>
      </c>
      <c r="B54" s="148"/>
      <c r="C54" s="148"/>
      <c r="D54" s="148"/>
      <c r="E54" s="148"/>
      <c r="F54" s="148"/>
      <c r="G54" s="148"/>
    </row>
    <row r="55" spans="1:7">
      <c r="A55" s="137" t="s">
        <v>282</v>
      </c>
      <c r="B55" s="148"/>
      <c r="C55" s="148"/>
      <c r="D55" s="148"/>
      <c r="E55" s="148"/>
      <c r="F55" s="148"/>
      <c r="G55" s="148"/>
    </row>
    <row r="56" spans="1:7">
      <c r="A56" s="144" t="s">
        <v>283</v>
      </c>
      <c r="B56" s="148"/>
      <c r="C56" s="148"/>
      <c r="D56" s="148"/>
      <c r="E56" s="148"/>
      <c r="F56" s="148"/>
      <c r="G56" s="148"/>
    </row>
    <row r="57" spans="1:7">
      <c r="A57" s="144" t="s">
        <v>284</v>
      </c>
      <c r="B57" s="148"/>
      <c r="C57" s="148"/>
      <c r="D57" s="148"/>
      <c r="E57" s="148"/>
      <c r="F57" s="148"/>
      <c r="G57" s="148"/>
    </row>
    <row r="58" spans="1:7">
      <c r="A58" s="137" t="s">
        <v>285</v>
      </c>
      <c r="B58" s="153"/>
      <c r="C58" s="153"/>
      <c r="D58" s="148"/>
      <c r="E58" s="153"/>
      <c r="F58" s="153"/>
      <c r="G58" s="148"/>
    </row>
    <row r="59" spans="1:7">
      <c r="A59" s="139" t="s">
        <v>286</v>
      </c>
      <c r="B59" s="148"/>
      <c r="C59" s="148"/>
      <c r="D59" s="148"/>
      <c r="E59" s="148"/>
      <c r="F59" s="148"/>
      <c r="G59" s="148"/>
    </row>
    <row r="60" spans="1:7">
      <c r="A60" s="144" t="s">
        <v>287</v>
      </c>
      <c r="B60" s="153"/>
      <c r="C60" s="153"/>
      <c r="D60" s="148"/>
      <c r="E60" s="153"/>
      <c r="F60" s="153"/>
      <c r="G60" s="148"/>
    </row>
    <row r="61" spans="1:7">
      <c r="A61" s="144" t="s">
        <v>288</v>
      </c>
      <c r="B61" s="153"/>
      <c r="C61" s="153"/>
      <c r="D61" s="148"/>
      <c r="E61" s="153"/>
      <c r="F61" s="153"/>
      <c r="G61" s="148"/>
    </row>
    <row r="62" spans="1:7">
      <c r="A62" s="139" t="s">
        <v>289</v>
      </c>
      <c r="B62" s="153"/>
      <c r="C62" s="153"/>
      <c r="D62" s="148"/>
      <c r="E62" s="153"/>
      <c r="F62" s="153"/>
      <c r="G62" s="148"/>
    </row>
    <row r="63" spans="1:7">
      <c r="A63" s="139" t="s">
        <v>290</v>
      </c>
      <c r="B63" s="153"/>
      <c r="C63" s="153"/>
      <c r="D63" s="148"/>
      <c r="E63" s="153"/>
      <c r="F63" s="148"/>
      <c r="G63" s="148"/>
    </row>
    <row r="64" spans="1:7">
      <c r="A64" s="140"/>
      <c r="B64" s="151"/>
      <c r="C64" s="151"/>
      <c r="D64" s="151"/>
      <c r="E64" s="151"/>
      <c r="F64" s="151"/>
      <c r="G64" s="151"/>
    </row>
    <row r="65" spans="1:7">
      <c r="A65" s="141" t="s">
        <v>291</v>
      </c>
      <c r="B65" s="149"/>
      <c r="C65" s="149"/>
      <c r="D65" s="149"/>
      <c r="E65" s="149"/>
      <c r="F65" s="149"/>
      <c r="G65" s="149"/>
    </row>
    <row r="66" spans="1:7">
      <c r="A66" s="140"/>
      <c r="B66" s="151"/>
      <c r="C66" s="151"/>
      <c r="D66" s="151"/>
      <c r="E66" s="151"/>
      <c r="F66" s="151"/>
      <c r="G66" s="151"/>
    </row>
    <row r="67" spans="1:7">
      <c r="A67" s="141" t="s">
        <v>292</v>
      </c>
      <c r="B67" s="149"/>
      <c r="C67" s="149"/>
      <c r="D67" s="149"/>
      <c r="E67" s="149"/>
      <c r="F67" s="149"/>
      <c r="G67" s="149"/>
    </row>
    <row r="68" spans="1:7">
      <c r="A68" s="139" t="s">
        <v>293</v>
      </c>
      <c r="B68" s="153"/>
      <c r="C68" s="153"/>
      <c r="D68" s="148"/>
      <c r="E68" s="153"/>
      <c r="F68" s="153"/>
      <c r="G68" s="148"/>
    </row>
    <row r="69" spans="1:7">
      <c r="A69" s="140"/>
      <c r="B69" s="151"/>
      <c r="C69" s="151"/>
      <c r="D69" s="151"/>
      <c r="E69" s="151"/>
      <c r="F69" s="151"/>
      <c r="G69" s="151"/>
    </row>
    <row r="70" spans="1:7">
      <c r="A70" s="141" t="s">
        <v>294</v>
      </c>
      <c r="B70" s="149">
        <f>+B41</f>
        <v>5000000</v>
      </c>
      <c r="C70" s="149"/>
      <c r="D70" s="179">
        <f>+D41</f>
        <v>5000000</v>
      </c>
      <c r="E70" s="179">
        <f t="shared" ref="E70:G70" si="0">+E41</f>
        <v>3000000</v>
      </c>
      <c r="F70" s="179">
        <f t="shared" si="0"/>
        <v>3000000</v>
      </c>
      <c r="G70" s="179">
        <f t="shared" si="0"/>
        <v>2000000</v>
      </c>
    </row>
    <row r="71" spans="1:7">
      <c r="A71" s="140"/>
      <c r="B71" s="151"/>
      <c r="C71" s="151"/>
      <c r="D71" s="151"/>
      <c r="E71" s="151"/>
      <c r="F71" s="151"/>
      <c r="G71" s="151"/>
    </row>
    <row r="72" spans="1:7">
      <c r="A72" s="141" t="s">
        <v>295</v>
      </c>
      <c r="B72" s="151"/>
      <c r="C72" s="151"/>
      <c r="D72" s="151"/>
      <c r="E72" s="151"/>
      <c r="F72" s="151"/>
      <c r="G72" s="151"/>
    </row>
    <row r="73" spans="1:7" ht="30">
      <c r="A73" s="146" t="s">
        <v>296</v>
      </c>
      <c r="B73" s="153"/>
      <c r="C73" s="153"/>
      <c r="D73" s="148"/>
      <c r="E73" s="153"/>
      <c r="F73" s="153"/>
      <c r="G73" s="148"/>
    </row>
    <row r="74" spans="1:7" ht="30">
      <c r="A74" s="146" t="s">
        <v>297</v>
      </c>
      <c r="B74" s="153"/>
      <c r="C74" s="153"/>
      <c r="D74" s="148"/>
      <c r="E74" s="153"/>
      <c r="F74" s="153"/>
      <c r="G74" s="148"/>
    </row>
    <row r="75" spans="1:7">
      <c r="A75" s="145" t="s">
        <v>298</v>
      </c>
      <c r="B75" s="149"/>
      <c r="C75" s="149"/>
      <c r="D75" s="149"/>
      <c r="E75" s="149"/>
      <c r="F75" s="149"/>
      <c r="G75" s="149"/>
    </row>
    <row r="76" spans="1:7">
      <c r="A76" s="142"/>
      <c r="B76" s="152"/>
      <c r="C76" s="152"/>
      <c r="D76" s="152"/>
      <c r="E76" s="152"/>
      <c r="F76" s="152"/>
      <c r="G76" s="152"/>
    </row>
    <row r="77" spans="1:7">
      <c r="A77" s="4" t="s">
        <v>122</v>
      </c>
      <c r="B77" s="10"/>
      <c r="C77" s="10"/>
      <c r="D77" s="10"/>
      <c r="E77" s="10"/>
      <c r="F77" s="10"/>
      <c r="G77" s="10"/>
    </row>
    <row r="78" spans="1:7">
      <c r="B78" s="10"/>
      <c r="C78" s="10"/>
      <c r="D78" s="10">
        <f>B78+C78</f>
        <v>0</v>
      </c>
      <c r="E78" s="10"/>
      <c r="F78" s="10"/>
      <c r="G78" s="11">
        <f t="shared" ref="G78" si="1">B78-F78</f>
        <v>0</v>
      </c>
    </row>
    <row r="79" spans="1:7">
      <c r="B79" s="10"/>
      <c r="C79" s="10"/>
      <c r="D79" s="10"/>
      <c r="E79" s="10"/>
      <c r="F79" s="10"/>
      <c r="G79" s="11"/>
    </row>
    <row r="80" spans="1:7">
      <c r="B80" s="12"/>
      <c r="C80" s="12"/>
      <c r="D80" s="12"/>
      <c r="E80" s="12"/>
      <c r="F80" s="12"/>
      <c r="G80" s="12"/>
    </row>
  </sheetData>
  <mergeCells count="8">
    <mergeCell ref="A1:G1"/>
    <mergeCell ref="A6:A7"/>
    <mergeCell ref="G6:G7"/>
    <mergeCell ref="B6:F6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H161"/>
  <sheetViews>
    <sheetView showGridLines="0" zoomScale="85" zoomScaleNormal="85" workbookViewId="0">
      <selection activeCell="A3" sqref="A3:G3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233" t="s">
        <v>299</v>
      </c>
      <c r="B1" s="229"/>
      <c r="C1" s="229"/>
      <c r="D1" s="229"/>
      <c r="E1" s="229"/>
      <c r="F1" s="229"/>
      <c r="G1" s="229"/>
    </row>
    <row r="2" spans="1:8">
      <c r="A2" s="236" t="s">
        <v>646</v>
      </c>
      <c r="B2" s="236"/>
      <c r="C2" s="236"/>
      <c r="D2" s="236"/>
      <c r="E2" s="236"/>
      <c r="F2" s="236"/>
      <c r="G2" s="236"/>
    </row>
    <row r="3" spans="1:8">
      <c r="A3" s="237" t="s">
        <v>300</v>
      </c>
      <c r="B3" s="237"/>
      <c r="C3" s="237"/>
      <c r="D3" s="237"/>
      <c r="E3" s="237"/>
      <c r="F3" s="237"/>
      <c r="G3" s="237"/>
    </row>
    <row r="4" spans="1:8">
      <c r="A4" s="237" t="s">
        <v>301</v>
      </c>
      <c r="B4" s="237"/>
      <c r="C4" s="237"/>
      <c r="D4" s="237"/>
      <c r="E4" s="237"/>
      <c r="F4" s="237"/>
      <c r="G4" s="237"/>
    </row>
    <row r="5" spans="1:8">
      <c r="A5" s="238" t="s">
        <v>635</v>
      </c>
      <c r="B5" s="238"/>
      <c r="C5" s="238"/>
      <c r="D5" s="238"/>
      <c r="E5" s="238"/>
      <c r="F5" s="238"/>
      <c r="G5" s="238"/>
    </row>
    <row r="6" spans="1:8">
      <c r="A6" s="231" t="s">
        <v>2</v>
      </c>
      <c r="B6" s="231"/>
      <c r="C6" s="231"/>
      <c r="D6" s="231"/>
      <c r="E6" s="231"/>
      <c r="F6" s="231"/>
      <c r="G6" s="231"/>
    </row>
    <row r="7" spans="1:8">
      <c r="A7" s="234" t="s">
        <v>4</v>
      </c>
      <c r="B7" s="234" t="s">
        <v>302</v>
      </c>
      <c r="C7" s="234"/>
      <c r="D7" s="234"/>
      <c r="E7" s="234"/>
      <c r="F7" s="234"/>
      <c r="G7" s="235" t="s">
        <v>303</v>
      </c>
    </row>
    <row r="8" spans="1:8" ht="30">
      <c r="A8" s="234"/>
      <c r="B8" s="157" t="s">
        <v>304</v>
      </c>
      <c r="C8" s="157" t="s">
        <v>305</v>
      </c>
      <c r="D8" s="157" t="s">
        <v>306</v>
      </c>
      <c r="E8" s="157" t="s">
        <v>191</v>
      </c>
      <c r="F8" s="157" t="s">
        <v>307</v>
      </c>
      <c r="G8" s="234"/>
    </row>
    <row r="9" spans="1:8">
      <c r="A9" s="159" t="s">
        <v>308</v>
      </c>
      <c r="B9" s="164">
        <f>+B10+B18+B28+B38+B48+B58+B62+B71+B75</f>
        <v>5000000</v>
      </c>
      <c r="C9" s="164"/>
      <c r="D9" s="164">
        <f>+D10+D18+D28+D38+D48+D58+D62+D71+D75</f>
        <v>5000000</v>
      </c>
      <c r="E9" s="164">
        <f>+E10+E18+E28+E38+E48+E58+E62+E71+E75</f>
        <v>942754.54</v>
      </c>
      <c r="F9" s="164">
        <f>+F10+F18+F28+F38+F48+F58+F62+F71+F75</f>
        <v>942754.54</v>
      </c>
      <c r="G9" s="164">
        <f>+D9-E9</f>
        <v>4057245.46</v>
      </c>
    </row>
    <row r="10" spans="1:8">
      <c r="A10" s="160" t="s">
        <v>309</v>
      </c>
      <c r="B10" s="165">
        <f>SUM(B11:B17)</f>
        <v>2685162.3600000003</v>
      </c>
      <c r="C10" s="165"/>
      <c r="D10" s="165">
        <f>SUM(D11:D17)</f>
        <v>2685162.3600000003</v>
      </c>
      <c r="E10" s="165">
        <f>SUM(E11:E17)</f>
        <v>921400.51</v>
      </c>
      <c r="F10" s="165">
        <f>SUM(F11:F17)</f>
        <v>921400.51</v>
      </c>
      <c r="G10" s="164">
        <f t="shared" ref="G10:G73" si="0">+D10-E10</f>
        <v>1763761.8500000003</v>
      </c>
    </row>
    <row r="11" spans="1:8">
      <c r="A11" s="161" t="s">
        <v>310</v>
      </c>
      <c r="B11" s="168">
        <v>1923342.2</v>
      </c>
      <c r="C11" s="168"/>
      <c r="D11" s="168">
        <v>1923342.2</v>
      </c>
      <c r="E11" s="168">
        <v>911489.8</v>
      </c>
      <c r="F11" s="168">
        <v>911489.8</v>
      </c>
      <c r="G11" s="164">
        <f t="shared" si="0"/>
        <v>1011852.3999999999</v>
      </c>
      <c r="H11" s="13" t="s">
        <v>311</v>
      </c>
    </row>
    <row r="12" spans="1:8">
      <c r="A12" s="161" t="s">
        <v>312</v>
      </c>
      <c r="B12" s="168">
        <v>0</v>
      </c>
      <c r="C12" s="168"/>
      <c r="D12" s="168">
        <v>0</v>
      </c>
      <c r="E12" s="168"/>
      <c r="F12" s="168"/>
      <c r="G12" s="164">
        <f t="shared" si="0"/>
        <v>0</v>
      </c>
      <c r="H12" s="13" t="s">
        <v>313</v>
      </c>
    </row>
    <row r="13" spans="1:8">
      <c r="A13" s="161" t="s">
        <v>314</v>
      </c>
      <c r="B13" s="168">
        <v>32181</v>
      </c>
      <c r="C13" s="168"/>
      <c r="D13" s="168">
        <v>32181</v>
      </c>
      <c r="E13" s="168"/>
      <c r="F13" s="168"/>
      <c r="G13" s="164">
        <f t="shared" si="0"/>
        <v>32181</v>
      </c>
      <c r="H13" s="13" t="s">
        <v>315</v>
      </c>
    </row>
    <row r="14" spans="1:8">
      <c r="A14" s="161" t="s">
        <v>316</v>
      </c>
      <c r="B14" s="168">
        <v>413127</v>
      </c>
      <c r="C14" s="168"/>
      <c r="D14" s="168">
        <v>413127</v>
      </c>
      <c r="E14" s="168"/>
      <c r="F14" s="168"/>
      <c r="G14" s="164">
        <f t="shared" si="0"/>
        <v>413127</v>
      </c>
      <c r="H14" s="13" t="s">
        <v>317</v>
      </c>
    </row>
    <row r="15" spans="1:8">
      <c r="A15" s="161" t="s">
        <v>318</v>
      </c>
      <c r="B15" s="168">
        <v>22800</v>
      </c>
      <c r="C15" s="168"/>
      <c r="D15" s="168">
        <v>22800</v>
      </c>
      <c r="E15" s="168">
        <v>9910.7099999999991</v>
      </c>
      <c r="F15" s="168">
        <v>9910.7099999999991</v>
      </c>
      <c r="G15" s="164">
        <f t="shared" si="0"/>
        <v>12889.29</v>
      </c>
      <c r="H15" s="13" t="s">
        <v>319</v>
      </c>
    </row>
    <row r="16" spans="1:8">
      <c r="A16" s="161" t="s">
        <v>320</v>
      </c>
      <c r="B16" s="168">
        <v>278712.15999999997</v>
      </c>
      <c r="C16" s="168"/>
      <c r="D16" s="168">
        <v>278712.15999999997</v>
      </c>
      <c r="E16" s="168"/>
      <c r="F16" s="168"/>
      <c r="G16" s="164">
        <f t="shared" si="0"/>
        <v>278712.15999999997</v>
      </c>
      <c r="H16" s="13" t="s">
        <v>321</v>
      </c>
    </row>
    <row r="17" spans="1:8">
      <c r="A17" s="161" t="s">
        <v>322</v>
      </c>
      <c r="B17" s="165">
        <v>15000</v>
      </c>
      <c r="C17" s="165"/>
      <c r="D17" s="165">
        <v>15000</v>
      </c>
      <c r="E17" s="165"/>
      <c r="F17" s="165"/>
      <c r="G17" s="164">
        <f t="shared" si="0"/>
        <v>15000</v>
      </c>
      <c r="H17" s="13" t="s">
        <v>323</v>
      </c>
    </row>
    <row r="18" spans="1:8">
      <c r="A18" s="160" t="s">
        <v>324</v>
      </c>
      <c r="B18" s="165">
        <f>SUM(B19:B27)</f>
        <v>390200</v>
      </c>
      <c r="C18" s="165"/>
      <c r="D18" s="165">
        <f>SUM(D19:D27)</f>
        <v>390200</v>
      </c>
      <c r="E18" s="165">
        <f>SUM(E19:E27)</f>
        <v>20000</v>
      </c>
      <c r="F18" s="165">
        <f>SUM(F19:F27)</f>
        <v>20000</v>
      </c>
      <c r="G18" s="164">
        <f t="shared" si="0"/>
        <v>370200</v>
      </c>
    </row>
    <row r="19" spans="1:8">
      <c r="A19" s="161" t="s">
        <v>325</v>
      </c>
      <c r="B19" s="168">
        <v>157200</v>
      </c>
      <c r="C19" s="168"/>
      <c r="D19" s="168">
        <v>157200</v>
      </c>
      <c r="E19" s="168"/>
      <c r="F19" s="168"/>
      <c r="G19" s="164">
        <f t="shared" si="0"/>
        <v>157200</v>
      </c>
      <c r="H19" s="13" t="s">
        <v>326</v>
      </c>
    </row>
    <row r="20" spans="1:8">
      <c r="A20" s="161" t="s">
        <v>327</v>
      </c>
      <c r="B20" s="168">
        <v>10000</v>
      </c>
      <c r="C20" s="168"/>
      <c r="D20" s="168">
        <v>10000</v>
      </c>
      <c r="E20" s="168"/>
      <c r="F20" s="168"/>
      <c r="G20" s="164">
        <f t="shared" si="0"/>
        <v>10000</v>
      </c>
      <c r="H20" s="13" t="s">
        <v>328</v>
      </c>
    </row>
    <row r="21" spans="1:8">
      <c r="A21" s="161" t="s">
        <v>329</v>
      </c>
      <c r="B21" s="168">
        <v>0</v>
      </c>
      <c r="C21" s="168"/>
      <c r="D21" s="168">
        <v>0</v>
      </c>
      <c r="E21" s="168"/>
      <c r="F21" s="168"/>
      <c r="G21" s="164">
        <f t="shared" si="0"/>
        <v>0</v>
      </c>
      <c r="H21" s="13" t="s">
        <v>330</v>
      </c>
    </row>
    <row r="22" spans="1:8">
      <c r="A22" s="161" t="s">
        <v>331</v>
      </c>
      <c r="B22" s="168">
        <v>11000</v>
      </c>
      <c r="C22" s="168"/>
      <c r="D22" s="168">
        <v>11000</v>
      </c>
      <c r="E22" s="168"/>
      <c r="F22" s="168"/>
      <c r="G22" s="164">
        <f t="shared" si="0"/>
        <v>11000</v>
      </c>
      <c r="H22" s="13" t="s">
        <v>332</v>
      </c>
    </row>
    <row r="23" spans="1:8">
      <c r="A23" s="161" t="s">
        <v>333</v>
      </c>
      <c r="B23" s="168">
        <v>0</v>
      </c>
      <c r="C23" s="168"/>
      <c r="D23" s="168">
        <v>0</v>
      </c>
      <c r="E23" s="168"/>
      <c r="F23" s="168"/>
      <c r="G23" s="164">
        <f t="shared" si="0"/>
        <v>0</v>
      </c>
      <c r="H23" s="13" t="s">
        <v>334</v>
      </c>
    </row>
    <row r="24" spans="1:8">
      <c r="A24" s="161" t="s">
        <v>335</v>
      </c>
      <c r="B24" s="168">
        <v>150000</v>
      </c>
      <c r="C24" s="168"/>
      <c r="D24" s="168">
        <v>150000</v>
      </c>
      <c r="E24" s="168">
        <v>20000</v>
      </c>
      <c r="F24" s="168">
        <v>20000</v>
      </c>
      <c r="G24" s="164">
        <f t="shared" si="0"/>
        <v>130000</v>
      </c>
      <c r="H24" s="13" t="s">
        <v>336</v>
      </c>
    </row>
    <row r="25" spans="1:8">
      <c r="A25" s="161" t="s">
        <v>337</v>
      </c>
      <c r="B25" s="168">
        <v>12000</v>
      </c>
      <c r="C25" s="168"/>
      <c r="D25" s="168">
        <v>12000</v>
      </c>
      <c r="E25" s="168"/>
      <c r="F25" s="168"/>
      <c r="G25" s="164">
        <f t="shared" si="0"/>
        <v>12000</v>
      </c>
      <c r="H25" s="13" t="s">
        <v>338</v>
      </c>
    </row>
    <row r="26" spans="1:8">
      <c r="A26" s="161" t="s">
        <v>339</v>
      </c>
      <c r="B26" s="165">
        <v>0</v>
      </c>
      <c r="C26" s="165"/>
      <c r="D26" s="165">
        <v>0</v>
      </c>
      <c r="E26" s="165"/>
      <c r="F26" s="165"/>
      <c r="G26" s="164">
        <f t="shared" si="0"/>
        <v>0</v>
      </c>
      <c r="H26" s="13" t="s">
        <v>340</v>
      </c>
    </row>
    <row r="27" spans="1:8">
      <c r="A27" s="161" t="s">
        <v>341</v>
      </c>
      <c r="B27" s="168">
        <v>50000</v>
      </c>
      <c r="C27" s="168"/>
      <c r="D27" s="168">
        <v>50000</v>
      </c>
      <c r="E27" s="168"/>
      <c r="F27" s="168"/>
      <c r="G27" s="164">
        <f t="shared" si="0"/>
        <v>50000</v>
      </c>
      <c r="H27" s="13" t="s">
        <v>342</v>
      </c>
    </row>
    <row r="28" spans="1:8">
      <c r="A28" s="160" t="s">
        <v>343</v>
      </c>
      <c r="B28" s="165">
        <f>SUM(B29:B37)</f>
        <v>893911</v>
      </c>
      <c r="C28" s="165"/>
      <c r="D28" s="165">
        <f>SUM(D29:D37)</f>
        <v>893911</v>
      </c>
      <c r="E28" s="165">
        <f>SUM(E29:E37)</f>
        <v>1354.03</v>
      </c>
      <c r="F28" s="165">
        <f>SUM(F29:F37)</f>
        <v>1354.03</v>
      </c>
      <c r="G28" s="164">
        <f t="shared" si="0"/>
        <v>892556.97</v>
      </c>
    </row>
    <row r="29" spans="1:8">
      <c r="A29" s="161" t="s">
        <v>344</v>
      </c>
      <c r="B29" s="168">
        <v>33000</v>
      </c>
      <c r="C29" s="168"/>
      <c r="D29" s="168">
        <v>33000</v>
      </c>
      <c r="E29" s="168"/>
      <c r="F29" s="168"/>
      <c r="G29" s="164">
        <f t="shared" si="0"/>
        <v>33000</v>
      </c>
      <c r="H29" s="13" t="s">
        <v>345</v>
      </c>
    </row>
    <row r="30" spans="1:8">
      <c r="A30" s="161" t="s">
        <v>346</v>
      </c>
      <c r="B30" s="168">
        <v>30000</v>
      </c>
      <c r="C30" s="168"/>
      <c r="D30" s="168">
        <v>30000</v>
      </c>
      <c r="E30" s="168"/>
      <c r="F30" s="168"/>
      <c r="G30" s="164">
        <f t="shared" si="0"/>
        <v>30000</v>
      </c>
      <c r="H30" s="13" t="s">
        <v>347</v>
      </c>
    </row>
    <row r="31" spans="1:8">
      <c r="A31" s="161" t="s">
        <v>348</v>
      </c>
      <c r="B31" s="168">
        <v>385000</v>
      </c>
      <c r="C31" s="168"/>
      <c r="D31" s="168">
        <v>385000</v>
      </c>
      <c r="E31" s="168"/>
      <c r="F31" s="168"/>
      <c r="G31" s="164">
        <f t="shared" si="0"/>
        <v>385000</v>
      </c>
      <c r="H31" s="13" t="s">
        <v>349</v>
      </c>
    </row>
    <row r="32" spans="1:8">
      <c r="A32" s="161" t="s">
        <v>350</v>
      </c>
      <c r="B32" s="168">
        <v>35000</v>
      </c>
      <c r="C32" s="168"/>
      <c r="D32" s="168">
        <v>35000</v>
      </c>
      <c r="E32" s="168">
        <v>1354.03</v>
      </c>
      <c r="F32" s="168">
        <v>1354.03</v>
      </c>
      <c r="G32" s="164">
        <f t="shared" si="0"/>
        <v>33645.97</v>
      </c>
      <c r="H32" s="13" t="s">
        <v>351</v>
      </c>
    </row>
    <row r="33" spans="1:8">
      <c r="A33" s="161" t="s">
        <v>352</v>
      </c>
      <c r="B33" s="168">
        <v>85000</v>
      </c>
      <c r="C33" s="168"/>
      <c r="D33" s="168">
        <v>85000</v>
      </c>
      <c r="E33" s="168"/>
      <c r="F33" s="168"/>
      <c r="G33" s="164">
        <f t="shared" si="0"/>
        <v>85000</v>
      </c>
      <c r="H33" s="13" t="s">
        <v>353</v>
      </c>
    </row>
    <row r="34" spans="1:8">
      <c r="A34" s="161" t="s">
        <v>354</v>
      </c>
      <c r="B34" s="168">
        <v>25000</v>
      </c>
      <c r="C34" s="168"/>
      <c r="D34" s="168">
        <v>25000</v>
      </c>
      <c r="E34" s="168"/>
      <c r="F34" s="168"/>
      <c r="G34" s="164">
        <f t="shared" si="0"/>
        <v>25000</v>
      </c>
      <c r="H34" s="13" t="s">
        <v>355</v>
      </c>
    </row>
    <row r="35" spans="1:8">
      <c r="A35" s="161" t="s">
        <v>356</v>
      </c>
      <c r="B35" s="168">
        <v>139000</v>
      </c>
      <c r="C35" s="168"/>
      <c r="D35" s="168">
        <v>139000</v>
      </c>
      <c r="E35" s="168"/>
      <c r="F35" s="168"/>
      <c r="G35" s="164">
        <f t="shared" si="0"/>
        <v>139000</v>
      </c>
      <c r="H35" s="13" t="s">
        <v>357</v>
      </c>
    </row>
    <row r="36" spans="1:8">
      <c r="A36" s="161" t="s">
        <v>358</v>
      </c>
      <c r="B36" s="168">
        <v>86000</v>
      </c>
      <c r="C36" s="168"/>
      <c r="D36" s="168">
        <v>86000</v>
      </c>
      <c r="E36" s="168"/>
      <c r="F36" s="168"/>
      <c r="G36" s="164">
        <f t="shared" si="0"/>
        <v>86000</v>
      </c>
      <c r="H36" s="13" t="s">
        <v>359</v>
      </c>
    </row>
    <row r="37" spans="1:8">
      <c r="A37" s="161" t="s">
        <v>360</v>
      </c>
      <c r="B37" s="168">
        <v>75911</v>
      </c>
      <c r="C37" s="168"/>
      <c r="D37" s="168">
        <v>75911</v>
      </c>
      <c r="E37" s="168"/>
      <c r="F37" s="168"/>
      <c r="G37" s="164">
        <f t="shared" si="0"/>
        <v>75911</v>
      </c>
      <c r="H37" s="13" t="s">
        <v>361</v>
      </c>
    </row>
    <row r="38" spans="1:8">
      <c r="A38" s="160" t="s">
        <v>362</v>
      </c>
      <c r="B38" s="165">
        <v>0</v>
      </c>
      <c r="C38" s="165"/>
      <c r="D38" s="165">
        <v>0</v>
      </c>
      <c r="E38" s="165"/>
      <c r="F38" s="165"/>
      <c r="G38" s="164">
        <f t="shared" si="0"/>
        <v>0</v>
      </c>
    </row>
    <row r="39" spans="1:8">
      <c r="A39" s="161" t="s">
        <v>363</v>
      </c>
      <c r="B39" s="168">
        <v>0</v>
      </c>
      <c r="C39" s="168"/>
      <c r="D39" s="168">
        <v>0</v>
      </c>
      <c r="E39" s="168"/>
      <c r="F39" s="168"/>
      <c r="G39" s="164">
        <f t="shared" si="0"/>
        <v>0</v>
      </c>
      <c r="H39" s="13" t="s">
        <v>364</v>
      </c>
    </row>
    <row r="40" spans="1:8">
      <c r="A40" s="161" t="s">
        <v>365</v>
      </c>
      <c r="B40" s="168">
        <v>0</v>
      </c>
      <c r="C40" s="168"/>
      <c r="D40" s="168">
        <v>0</v>
      </c>
      <c r="E40" s="168"/>
      <c r="F40" s="168"/>
      <c r="G40" s="164">
        <f t="shared" si="0"/>
        <v>0</v>
      </c>
      <c r="H40" s="13" t="s">
        <v>366</v>
      </c>
    </row>
    <row r="41" spans="1:8">
      <c r="A41" s="161" t="s">
        <v>367</v>
      </c>
      <c r="B41" s="168">
        <v>0</v>
      </c>
      <c r="C41" s="168"/>
      <c r="D41" s="168">
        <v>0</v>
      </c>
      <c r="E41" s="168"/>
      <c r="F41" s="168"/>
      <c r="G41" s="164">
        <f t="shared" si="0"/>
        <v>0</v>
      </c>
      <c r="H41" s="13" t="s">
        <v>368</v>
      </c>
    </row>
    <row r="42" spans="1:8">
      <c r="A42" s="161" t="s">
        <v>369</v>
      </c>
      <c r="B42" s="168">
        <v>0</v>
      </c>
      <c r="C42" s="168"/>
      <c r="D42" s="168">
        <v>0</v>
      </c>
      <c r="E42" s="168"/>
      <c r="F42" s="168"/>
      <c r="G42" s="164">
        <f t="shared" si="0"/>
        <v>0</v>
      </c>
      <c r="H42" s="13" t="s">
        <v>370</v>
      </c>
    </row>
    <row r="43" spans="1:8">
      <c r="A43" s="161" t="s">
        <v>371</v>
      </c>
      <c r="B43" s="165">
        <v>0</v>
      </c>
      <c r="C43" s="165"/>
      <c r="D43" s="165">
        <v>0</v>
      </c>
      <c r="E43" s="165"/>
      <c r="F43" s="165"/>
      <c r="G43" s="164">
        <f t="shared" si="0"/>
        <v>0</v>
      </c>
      <c r="H43" s="13" t="s">
        <v>372</v>
      </c>
    </row>
    <row r="44" spans="1:8">
      <c r="A44" s="161" t="s">
        <v>373</v>
      </c>
      <c r="B44" s="165">
        <v>0</v>
      </c>
      <c r="C44" s="165"/>
      <c r="D44" s="165">
        <v>0</v>
      </c>
      <c r="E44" s="165"/>
      <c r="F44" s="165"/>
      <c r="G44" s="164">
        <f t="shared" si="0"/>
        <v>0</v>
      </c>
      <c r="H44" s="13" t="s">
        <v>374</v>
      </c>
    </row>
    <row r="45" spans="1:8">
      <c r="A45" s="161" t="s">
        <v>375</v>
      </c>
      <c r="B45" s="165">
        <v>0</v>
      </c>
      <c r="C45" s="165"/>
      <c r="D45" s="165">
        <v>0</v>
      </c>
      <c r="E45" s="165"/>
      <c r="F45" s="165"/>
      <c r="G45" s="164">
        <f t="shared" si="0"/>
        <v>0</v>
      </c>
      <c r="H45" s="13" t="s">
        <v>376</v>
      </c>
    </row>
    <row r="46" spans="1:8">
      <c r="A46" s="161" t="s">
        <v>377</v>
      </c>
      <c r="B46" s="165">
        <v>0</v>
      </c>
      <c r="C46" s="165"/>
      <c r="D46" s="165">
        <v>0</v>
      </c>
      <c r="E46" s="165"/>
      <c r="F46" s="165"/>
      <c r="G46" s="164">
        <f t="shared" si="0"/>
        <v>0</v>
      </c>
      <c r="H46" s="13" t="s">
        <v>378</v>
      </c>
    </row>
    <row r="47" spans="1:8">
      <c r="A47" s="161" t="s">
        <v>379</v>
      </c>
      <c r="B47" s="165">
        <v>0</v>
      </c>
      <c r="C47" s="165"/>
      <c r="D47" s="165">
        <v>0</v>
      </c>
      <c r="E47" s="165"/>
      <c r="F47" s="165"/>
      <c r="G47" s="164">
        <f t="shared" si="0"/>
        <v>0</v>
      </c>
      <c r="H47" s="13" t="s">
        <v>380</v>
      </c>
    </row>
    <row r="48" spans="1:8">
      <c r="A48" s="160" t="s">
        <v>381</v>
      </c>
      <c r="B48" s="165">
        <f>SUM(B49:B57)</f>
        <v>775000</v>
      </c>
      <c r="C48" s="165"/>
      <c r="D48" s="165">
        <f>SUM(D49:D57)</f>
        <v>775000</v>
      </c>
      <c r="E48" s="165"/>
      <c r="F48" s="165"/>
      <c r="G48" s="164">
        <f t="shared" si="0"/>
        <v>775000</v>
      </c>
    </row>
    <row r="49" spans="1:8">
      <c r="A49" s="161" t="s">
        <v>382</v>
      </c>
      <c r="B49" s="168">
        <v>694000</v>
      </c>
      <c r="C49" s="168"/>
      <c r="D49" s="168">
        <v>694000</v>
      </c>
      <c r="E49" s="168"/>
      <c r="F49" s="168"/>
      <c r="G49" s="164">
        <f t="shared" si="0"/>
        <v>694000</v>
      </c>
      <c r="H49" s="13" t="s">
        <v>383</v>
      </c>
    </row>
    <row r="50" spans="1:8">
      <c r="A50" s="161" t="s">
        <v>384</v>
      </c>
      <c r="B50" s="168">
        <v>0</v>
      </c>
      <c r="C50" s="168"/>
      <c r="D50" s="168">
        <v>0</v>
      </c>
      <c r="E50" s="168"/>
      <c r="F50" s="168"/>
      <c r="G50" s="164">
        <f t="shared" si="0"/>
        <v>0</v>
      </c>
      <c r="H50" s="13" t="s">
        <v>385</v>
      </c>
    </row>
    <row r="51" spans="1:8">
      <c r="A51" s="161" t="s">
        <v>386</v>
      </c>
      <c r="B51" s="168">
        <v>0</v>
      </c>
      <c r="C51" s="168"/>
      <c r="D51" s="168">
        <v>0</v>
      </c>
      <c r="E51" s="168"/>
      <c r="F51" s="168"/>
      <c r="G51" s="164">
        <f t="shared" si="0"/>
        <v>0</v>
      </c>
      <c r="H51" s="13" t="s">
        <v>387</v>
      </c>
    </row>
    <row r="52" spans="1:8">
      <c r="A52" s="161" t="s">
        <v>388</v>
      </c>
      <c r="B52" s="168"/>
      <c r="C52" s="168"/>
      <c r="D52" s="168"/>
      <c r="E52" s="168"/>
      <c r="F52" s="168"/>
      <c r="G52" s="164">
        <f t="shared" si="0"/>
        <v>0</v>
      </c>
      <c r="H52" s="13" t="s">
        <v>389</v>
      </c>
    </row>
    <row r="53" spans="1:8">
      <c r="A53" s="161" t="s">
        <v>390</v>
      </c>
      <c r="B53" s="165"/>
      <c r="C53" s="165"/>
      <c r="D53" s="165"/>
      <c r="E53" s="165"/>
      <c r="F53" s="165"/>
      <c r="G53" s="164">
        <f t="shared" si="0"/>
        <v>0</v>
      </c>
      <c r="H53" s="13" t="s">
        <v>391</v>
      </c>
    </row>
    <row r="54" spans="1:8">
      <c r="A54" s="161" t="s">
        <v>392</v>
      </c>
      <c r="B54" s="168"/>
      <c r="C54" s="168"/>
      <c r="D54" s="168"/>
      <c r="E54" s="168"/>
      <c r="F54" s="168"/>
      <c r="G54" s="164">
        <f t="shared" si="0"/>
        <v>0</v>
      </c>
      <c r="H54" s="13" t="s">
        <v>393</v>
      </c>
    </row>
    <row r="55" spans="1:8">
      <c r="A55" s="161" t="s">
        <v>394</v>
      </c>
      <c r="B55" s="165"/>
      <c r="C55" s="165"/>
      <c r="D55" s="165"/>
      <c r="E55" s="165"/>
      <c r="F55" s="165"/>
      <c r="G55" s="164">
        <f t="shared" si="0"/>
        <v>0</v>
      </c>
      <c r="H55" s="13" t="s">
        <v>395</v>
      </c>
    </row>
    <row r="56" spans="1:8">
      <c r="A56" s="161" t="s">
        <v>396</v>
      </c>
      <c r="B56" s="168"/>
      <c r="C56" s="168"/>
      <c r="D56" s="168"/>
      <c r="E56" s="168"/>
      <c r="F56" s="168"/>
      <c r="G56" s="164">
        <f t="shared" si="0"/>
        <v>0</v>
      </c>
      <c r="H56" s="13" t="s">
        <v>397</v>
      </c>
    </row>
    <row r="57" spans="1:8">
      <c r="A57" s="161" t="s">
        <v>398</v>
      </c>
      <c r="B57" s="168">
        <v>81000</v>
      </c>
      <c r="C57" s="168"/>
      <c r="D57" s="168">
        <v>81000</v>
      </c>
      <c r="E57" s="168"/>
      <c r="F57" s="168"/>
      <c r="G57" s="164">
        <f t="shared" si="0"/>
        <v>81000</v>
      </c>
      <c r="H57" s="13" t="s">
        <v>399</v>
      </c>
    </row>
    <row r="58" spans="1:8">
      <c r="A58" s="160" t="s">
        <v>400</v>
      </c>
      <c r="B58" s="165"/>
      <c r="C58" s="165"/>
      <c r="D58" s="165"/>
      <c r="E58" s="165"/>
      <c r="F58" s="165"/>
      <c r="G58" s="164">
        <f t="shared" si="0"/>
        <v>0</v>
      </c>
    </row>
    <row r="59" spans="1:8">
      <c r="A59" s="161" t="s">
        <v>401</v>
      </c>
      <c r="B59" s="168">
        <v>0</v>
      </c>
      <c r="C59" s="168"/>
      <c r="D59" s="168">
        <v>0</v>
      </c>
      <c r="E59" s="168"/>
      <c r="F59" s="168"/>
      <c r="G59" s="164">
        <f t="shared" si="0"/>
        <v>0</v>
      </c>
      <c r="H59" s="13" t="s">
        <v>402</v>
      </c>
    </row>
    <row r="60" spans="1:8">
      <c r="A60" s="161" t="s">
        <v>403</v>
      </c>
      <c r="B60" s="165">
        <v>0</v>
      </c>
      <c r="C60" s="165"/>
      <c r="D60" s="165">
        <v>0</v>
      </c>
      <c r="E60" s="165"/>
      <c r="F60" s="165"/>
      <c r="G60" s="164">
        <f t="shared" si="0"/>
        <v>0</v>
      </c>
      <c r="H60" s="13" t="s">
        <v>404</v>
      </c>
    </row>
    <row r="61" spans="1:8">
      <c r="A61" s="161" t="s">
        <v>405</v>
      </c>
      <c r="B61" s="168">
        <v>0</v>
      </c>
      <c r="C61" s="168"/>
      <c r="D61" s="168">
        <v>0</v>
      </c>
      <c r="E61" s="168"/>
      <c r="F61" s="168"/>
      <c r="G61" s="164">
        <f t="shared" si="0"/>
        <v>0</v>
      </c>
      <c r="H61" s="13" t="s">
        <v>406</v>
      </c>
    </row>
    <row r="62" spans="1:8">
      <c r="A62" s="160" t="s">
        <v>407</v>
      </c>
      <c r="B62" s="165">
        <f>SUM(B63:B70)</f>
        <v>255726.64</v>
      </c>
      <c r="C62" s="165"/>
      <c r="D62" s="165">
        <f>SUM(D63:D70)</f>
        <v>255726.64</v>
      </c>
      <c r="E62" s="165"/>
      <c r="F62" s="165"/>
      <c r="G62" s="164">
        <f t="shared" si="0"/>
        <v>255726.64</v>
      </c>
    </row>
    <row r="63" spans="1:8">
      <c r="A63" s="161" t="s">
        <v>408</v>
      </c>
      <c r="B63" s="165"/>
      <c r="C63" s="165"/>
      <c r="D63" s="165"/>
      <c r="E63" s="165"/>
      <c r="F63" s="165"/>
      <c r="G63" s="164">
        <f t="shared" si="0"/>
        <v>0</v>
      </c>
      <c r="H63" s="13" t="s">
        <v>409</v>
      </c>
    </row>
    <row r="64" spans="1:8">
      <c r="A64" s="161" t="s">
        <v>410</v>
      </c>
      <c r="B64" s="165"/>
      <c r="C64" s="165"/>
      <c r="D64" s="165"/>
      <c r="E64" s="165"/>
      <c r="F64" s="165"/>
      <c r="G64" s="164">
        <f t="shared" si="0"/>
        <v>0</v>
      </c>
      <c r="H64" s="13" t="s">
        <v>411</v>
      </c>
    </row>
    <row r="65" spans="1:8">
      <c r="A65" s="161" t="s">
        <v>412</v>
      </c>
      <c r="B65" s="165"/>
      <c r="C65" s="165"/>
      <c r="D65" s="165"/>
      <c r="E65" s="165"/>
      <c r="F65" s="165"/>
      <c r="G65" s="164">
        <f t="shared" si="0"/>
        <v>0</v>
      </c>
      <c r="H65" s="13" t="s">
        <v>413</v>
      </c>
    </row>
    <row r="66" spans="1:8">
      <c r="A66" s="161" t="s">
        <v>414</v>
      </c>
      <c r="B66" s="165"/>
      <c r="C66" s="165"/>
      <c r="D66" s="165"/>
      <c r="E66" s="165"/>
      <c r="F66" s="165"/>
      <c r="G66" s="164">
        <f t="shared" si="0"/>
        <v>0</v>
      </c>
      <c r="H66" s="13" t="s">
        <v>415</v>
      </c>
    </row>
    <row r="67" spans="1:8">
      <c r="A67" s="161" t="s">
        <v>416</v>
      </c>
      <c r="B67" s="165"/>
      <c r="C67" s="165"/>
      <c r="D67" s="165"/>
      <c r="E67" s="165"/>
      <c r="F67" s="165"/>
      <c r="G67" s="164">
        <f t="shared" si="0"/>
        <v>0</v>
      </c>
      <c r="H67" s="13" t="s">
        <v>417</v>
      </c>
    </row>
    <row r="68" spans="1:8">
      <c r="A68" s="161" t="s">
        <v>418</v>
      </c>
      <c r="B68" s="165"/>
      <c r="C68" s="165"/>
      <c r="D68" s="165"/>
      <c r="E68" s="165"/>
      <c r="F68" s="165"/>
      <c r="G68" s="164">
        <f t="shared" si="0"/>
        <v>0</v>
      </c>
      <c r="H68" s="13"/>
    </row>
    <row r="69" spans="1:8">
      <c r="A69" s="161" t="s">
        <v>419</v>
      </c>
      <c r="B69" s="165"/>
      <c r="C69" s="165"/>
      <c r="D69" s="165"/>
      <c r="E69" s="165"/>
      <c r="F69" s="165"/>
      <c r="G69" s="164">
        <f t="shared" si="0"/>
        <v>0</v>
      </c>
      <c r="H69" s="13" t="s">
        <v>420</v>
      </c>
    </row>
    <row r="70" spans="1:8">
      <c r="A70" s="161" t="s">
        <v>421</v>
      </c>
      <c r="B70" s="168">
        <v>255726.64</v>
      </c>
      <c r="C70" s="168"/>
      <c r="D70" s="168">
        <v>255726.64</v>
      </c>
      <c r="E70" s="168"/>
      <c r="F70" s="168"/>
      <c r="G70" s="164">
        <f t="shared" si="0"/>
        <v>255726.64</v>
      </c>
      <c r="H70" s="13" t="s">
        <v>422</v>
      </c>
    </row>
    <row r="71" spans="1:8">
      <c r="A71" s="160" t="s">
        <v>423</v>
      </c>
      <c r="B71" s="165"/>
      <c r="C71" s="165"/>
      <c r="D71" s="165"/>
      <c r="E71" s="165"/>
      <c r="F71" s="165"/>
      <c r="G71" s="164">
        <f t="shared" si="0"/>
        <v>0</v>
      </c>
    </row>
    <row r="72" spans="1:8">
      <c r="A72" s="161" t="s">
        <v>424</v>
      </c>
      <c r="B72" s="165"/>
      <c r="C72" s="165"/>
      <c r="D72" s="165"/>
      <c r="E72" s="165"/>
      <c r="F72" s="165"/>
      <c r="G72" s="164">
        <f t="shared" si="0"/>
        <v>0</v>
      </c>
      <c r="H72" s="13" t="s">
        <v>425</v>
      </c>
    </row>
    <row r="73" spans="1:8">
      <c r="A73" s="161" t="s">
        <v>426</v>
      </c>
      <c r="B73" s="165"/>
      <c r="C73" s="165"/>
      <c r="D73" s="165"/>
      <c r="E73" s="165"/>
      <c r="F73" s="165"/>
      <c r="G73" s="164">
        <f t="shared" si="0"/>
        <v>0</v>
      </c>
      <c r="H73" s="13" t="s">
        <v>427</v>
      </c>
    </row>
    <row r="74" spans="1:8">
      <c r="A74" s="161" t="s">
        <v>428</v>
      </c>
      <c r="B74" s="165"/>
      <c r="C74" s="165"/>
      <c r="D74" s="165"/>
      <c r="E74" s="165"/>
      <c r="F74" s="165"/>
      <c r="G74" s="164">
        <f t="shared" ref="G74:G137" si="1">+D74-E74</f>
        <v>0</v>
      </c>
      <c r="H74" s="13" t="s">
        <v>429</v>
      </c>
    </row>
    <row r="75" spans="1:8">
      <c r="A75" s="160" t="s">
        <v>430</v>
      </c>
      <c r="B75" s="165"/>
      <c r="C75" s="165"/>
      <c r="D75" s="165"/>
      <c r="E75" s="165"/>
      <c r="F75" s="165"/>
      <c r="G75" s="164">
        <f t="shared" si="1"/>
        <v>0</v>
      </c>
    </row>
    <row r="76" spans="1:8">
      <c r="A76" s="161" t="s">
        <v>431</v>
      </c>
      <c r="B76" s="165"/>
      <c r="C76" s="165"/>
      <c r="D76" s="165"/>
      <c r="E76" s="165"/>
      <c r="F76" s="165"/>
      <c r="G76" s="164">
        <f t="shared" si="1"/>
        <v>0</v>
      </c>
      <c r="H76" s="13" t="s">
        <v>432</v>
      </c>
    </row>
    <row r="77" spans="1:8">
      <c r="A77" s="161" t="s">
        <v>433</v>
      </c>
      <c r="B77" s="165"/>
      <c r="C77" s="165"/>
      <c r="D77" s="165"/>
      <c r="E77" s="165"/>
      <c r="F77" s="165"/>
      <c r="G77" s="164">
        <f t="shared" si="1"/>
        <v>0</v>
      </c>
      <c r="H77" s="13" t="s">
        <v>434</v>
      </c>
    </row>
    <row r="78" spans="1:8">
      <c r="A78" s="161" t="s">
        <v>435</v>
      </c>
      <c r="B78" s="165"/>
      <c r="C78" s="165"/>
      <c r="D78" s="165"/>
      <c r="E78" s="165"/>
      <c r="F78" s="165"/>
      <c r="G78" s="164">
        <f t="shared" si="1"/>
        <v>0</v>
      </c>
      <c r="H78" s="13" t="s">
        <v>436</v>
      </c>
    </row>
    <row r="79" spans="1:8">
      <c r="A79" s="161" t="s">
        <v>437</v>
      </c>
      <c r="B79" s="165"/>
      <c r="C79" s="165"/>
      <c r="D79" s="165"/>
      <c r="E79" s="165"/>
      <c r="F79" s="165"/>
      <c r="G79" s="164">
        <f t="shared" si="1"/>
        <v>0</v>
      </c>
      <c r="H79" s="13" t="s">
        <v>438</v>
      </c>
    </row>
    <row r="80" spans="1:8">
      <c r="A80" s="161" t="s">
        <v>439</v>
      </c>
      <c r="B80" s="165"/>
      <c r="C80" s="165"/>
      <c r="D80" s="165"/>
      <c r="E80" s="165"/>
      <c r="F80" s="165"/>
      <c r="G80" s="164">
        <f t="shared" si="1"/>
        <v>0</v>
      </c>
      <c r="H80" s="13" t="s">
        <v>440</v>
      </c>
    </row>
    <row r="81" spans="1:8">
      <c r="A81" s="161" t="s">
        <v>441</v>
      </c>
      <c r="B81" s="165"/>
      <c r="C81" s="165"/>
      <c r="D81" s="165"/>
      <c r="E81" s="165"/>
      <c r="F81" s="165"/>
      <c r="G81" s="164">
        <f t="shared" si="1"/>
        <v>0</v>
      </c>
      <c r="H81" s="13" t="s">
        <v>442</v>
      </c>
    </row>
    <row r="82" spans="1:8">
      <c r="A82" s="161" t="s">
        <v>443</v>
      </c>
      <c r="B82" s="165"/>
      <c r="C82" s="165"/>
      <c r="D82" s="165"/>
      <c r="E82" s="165"/>
      <c r="F82" s="165"/>
      <c r="G82" s="164">
        <f t="shared" si="1"/>
        <v>0</v>
      </c>
      <c r="H82" s="13" t="s">
        <v>444</v>
      </c>
    </row>
    <row r="83" spans="1:8">
      <c r="A83" s="162"/>
      <c r="B83" s="166"/>
      <c r="C83" s="166"/>
      <c r="D83" s="166"/>
      <c r="E83" s="166"/>
      <c r="F83" s="166"/>
      <c r="G83" s="164">
        <f t="shared" si="1"/>
        <v>0</v>
      </c>
    </row>
    <row r="84" spans="1:8">
      <c r="A84" s="163" t="s">
        <v>445</v>
      </c>
      <c r="B84" s="164"/>
      <c r="C84" s="164"/>
      <c r="D84" s="164"/>
      <c r="E84" s="164"/>
      <c r="F84" s="164"/>
      <c r="G84" s="164">
        <f t="shared" si="1"/>
        <v>0</v>
      </c>
    </row>
    <row r="85" spans="1:8">
      <c r="A85" s="160" t="s">
        <v>309</v>
      </c>
      <c r="B85" s="165"/>
      <c r="C85" s="165"/>
      <c r="D85" s="165"/>
      <c r="E85" s="165"/>
      <c r="F85" s="165"/>
      <c r="G85" s="164">
        <f t="shared" si="1"/>
        <v>0</v>
      </c>
    </row>
    <row r="86" spans="1:8">
      <c r="A86" s="161" t="s">
        <v>310</v>
      </c>
      <c r="B86" s="168"/>
      <c r="C86" s="168"/>
      <c r="D86" s="168"/>
      <c r="E86" s="168"/>
      <c r="F86" s="168"/>
      <c r="G86" s="164">
        <f t="shared" si="1"/>
        <v>0</v>
      </c>
      <c r="H86" s="13" t="s">
        <v>446</v>
      </c>
    </row>
    <row r="87" spans="1:8">
      <c r="A87" s="161" t="s">
        <v>312</v>
      </c>
      <c r="B87" s="165"/>
      <c r="C87" s="165"/>
      <c r="D87" s="165"/>
      <c r="E87" s="165"/>
      <c r="F87" s="165"/>
      <c r="G87" s="164">
        <f t="shared" si="1"/>
        <v>0</v>
      </c>
      <c r="H87" s="13" t="s">
        <v>447</v>
      </c>
    </row>
    <row r="88" spans="1:8">
      <c r="A88" s="161" t="s">
        <v>314</v>
      </c>
      <c r="B88" s="168"/>
      <c r="C88" s="168"/>
      <c r="D88" s="168"/>
      <c r="E88" s="168"/>
      <c r="F88" s="168"/>
      <c r="G88" s="164">
        <f t="shared" si="1"/>
        <v>0</v>
      </c>
      <c r="H88" s="13" t="s">
        <v>448</v>
      </c>
    </row>
    <row r="89" spans="1:8">
      <c r="A89" s="161" t="s">
        <v>316</v>
      </c>
      <c r="B89" s="168"/>
      <c r="C89" s="168"/>
      <c r="D89" s="168"/>
      <c r="E89" s="168"/>
      <c r="F89" s="168"/>
      <c r="G89" s="164">
        <f t="shared" si="1"/>
        <v>0</v>
      </c>
      <c r="H89" s="13" t="s">
        <v>449</v>
      </c>
    </row>
    <row r="90" spans="1:8">
      <c r="A90" s="161" t="s">
        <v>318</v>
      </c>
      <c r="B90" s="168"/>
      <c r="C90" s="168"/>
      <c r="D90" s="168"/>
      <c r="E90" s="168"/>
      <c r="F90" s="168"/>
      <c r="G90" s="164">
        <f t="shared" si="1"/>
        <v>0</v>
      </c>
      <c r="H90" s="13" t="s">
        <v>450</v>
      </c>
    </row>
    <row r="91" spans="1:8">
      <c r="A91" s="161" t="s">
        <v>320</v>
      </c>
      <c r="B91" s="165"/>
      <c r="C91" s="165"/>
      <c r="D91" s="165"/>
      <c r="E91" s="165"/>
      <c r="F91" s="165"/>
      <c r="G91" s="164">
        <f t="shared" si="1"/>
        <v>0</v>
      </c>
      <c r="H91" s="13" t="s">
        <v>451</v>
      </c>
    </row>
    <row r="92" spans="1:8">
      <c r="A92" s="161" t="s">
        <v>322</v>
      </c>
      <c r="B92" s="165"/>
      <c r="C92" s="165"/>
      <c r="D92" s="165"/>
      <c r="E92" s="165"/>
      <c r="F92" s="165"/>
      <c r="G92" s="164">
        <f t="shared" si="1"/>
        <v>0</v>
      </c>
      <c r="H92" s="13" t="s">
        <v>452</v>
      </c>
    </row>
    <row r="93" spans="1:8">
      <c r="A93" s="160" t="s">
        <v>324</v>
      </c>
      <c r="B93" s="165"/>
      <c r="C93" s="165"/>
      <c r="D93" s="165"/>
      <c r="E93" s="165"/>
      <c r="F93" s="165"/>
      <c r="G93" s="164">
        <f t="shared" si="1"/>
        <v>0</v>
      </c>
    </row>
    <row r="94" spans="1:8">
      <c r="A94" s="161" t="s">
        <v>325</v>
      </c>
      <c r="B94" s="168"/>
      <c r="C94" s="168"/>
      <c r="D94" s="168"/>
      <c r="E94" s="168"/>
      <c r="F94" s="168"/>
      <c r="G94" s="164">
        <f t="shared" si="1"/>
        <v>0</v>
      </c>
      <c r="H94" s="13" t="s">
        <v>453</v>
      </c>
    </row>
    <row r="95" spans="1:8">
      <c r="A95" s="161" t="s">
        <v>327</v>
      </c>
      <c r="B95" s="168"/>
      <c r="C95" s="168"/>
      <c r="D95" s="168"/>
      <c r="E95" s="168"/>
      <c r="F95" s="168"/>
      <c r="G95" s="164">
        <f t="shared" si="1"/>
        <v>0</v>
      </c>
      <c r="H95" s="13" t="s">
        <v>454</v>
      </c>
    </row>
    <row r="96" spans="1:8">
      <c r="A96" s="161" t="s">
        <v>329</v>
      </c>
      <c r="B96" s="165"/>
      <c r="C96" s="165"/>
      <c r="D96" s="165"/>
      <c r="E96" s="165"/>
      <c r="F96" s="165"/>
      <c r="G96" s="164">
        <f t="shared" si="1"/>
        <v>0</v>
      </c>
      <c r="H96" s="13" t="s">
        <v>455</v>
      </c>
    </row>
    <row r="97" spans="1:8">
      <c r="A97" s="161" t="s">
        <v>331</v>
      </c>
      <c r="B97" s="168"/>
      <c r="C97" s="168"/>
      <c r="D97" s="168"/>
      <c r="E97" s="168"/>
      <c r="F97" s="168"/>
      <c r="G97" s="164">
        <f t="shared" si="1"/>
        <v>0</v>
      </c>
      <c r="H97" s="13" t="s">
        <v>456</v>
      </c>
    </row>
    <row r="98" spans="1:8">
      <c r="A98" s="154" t="s">
        <v>333</v>
      </c>
      <c r="B98" s="168"/>
      <c r="C98" s="168"/>
      <c r="D98" s="168"/>
      <c r="E98" s="168"/>
      <c r="F98" s="168"/>
      <c r="G98" s="164">
        <f t="shared" si="1"/>
        <v>0</v>
      </c>
      <c r="H98" s="13" t="s">
        <v>457</v>
      </c>
    </row>
    <row r="99" spans="1:8">
      <c r="A99" s="161" t="s">
        <v>335</v>
      </c>
      <c r="B99" s="168"/>
      <c r="C99" s="168"/>
      <c r="D99" s="168"/>
      <c r="E99" s="168"/>
      <c r="F99" s="168"/>
      <c r="G99" s="164">
        <f t="shared" si="1"/>
        <v>0</v>
      </c>
      <c r="H99" s="13" t="s">
        <v>458</v>
      </c>
    </row>
    <row r="100" spans="1:8">
      <c r="A100" s="161" t="s">
        <v>337</v>
      </c>
      <c r="B100" s="168"/>
      <c r="C100" s="168"/>
      <c r="D100" s="168"/>
      <c r="E100" s="168"/>
      <c r="F100" s="168"/>
      <c r="G100" s="164">
        <f t="shared" si="1"/>
        <v>0</v>
      </c>
      <c r="H100" s="13" t="s">
        <v>459</v>
      </c>
    </row>
    <row r="101" spans="1:8">
      <c r="A101" s="161" t="s">
        <v>339</v>
      </c>
      <c r="B101" s="168"/>
      <c r="C101" s="168"/>
      <c r="D101" s="168"/>
      <c r="E101" s="168"/>
      <c r="F101" s="168"/>
      <c r="G101" s="164">
        <f t="shared" si="1"/>
        <v>0</v>
      </c>
      <c r="H101" s="13" t="s">
        <v>460</v>
      </c>
    </row>
    <row r="102" spans="1:8">
      <c r="A102" s="161" t="s">
        <v>341</v>
      </c>
      <c r="B102" s="168"/>
      <c r="C102" s="168"/>
      <c r="D102" s="168"/>
      <c r="E102" s="168"/>
      <c r="F102" s="168"/>
      <c r="G102" s="164">
        <f t="shared" si="1"/>
        <v>0</v>
      </c>
      <c r="H102" s="13" t="s">
        <v>461</v>
      </c>
    </row>
    <row r="103" spans="1:8">
      <c r="A103" s="160" t="s">
        <v>343</v>
      </c>
      <c r="B103" s="165"/>
      <c r="C103" s="165"/>
      <c r="D103" s="165"/>
      <c r="E103" s="165"/>
      <c r="F103" s="165"/>
      <c r="G103" s="164">
        <f t="shared" si="1"/>
        <v>0</v>
      </c>
    </row>
    <row r="104" spans="1:8">
      <c r="A104" s="161" t="s">
        <v>344</v>
      </c>
      <c r="B104" s="168"/>
      <c r="C104" s="168"/>
      <c r="D104" s="168"/>
      <c r="E104" s="168"/>
      <c r="F104" s="168"/>
      <c r="G104" s="164">
        <f t="shared" si="1"/>
        <v>0</v>
      </c>
      <c r="H104" s="13" t="s">
        <v>462</v>
      </c>
    </row>
    <row r="105" spans="1:8">
      <c r="A105" s="161" t="s">
        <v>346</v>
      </c>
      <c r="B105" s="168"/>
      <c r="C105" s="168"/>
      <c r="D105" s="168"/>
      <c r="E105" s="168"/>
      <c r="F105" s="168"/>
      <c r="G105" s="164">
        <f t="shared" si="1"/>
        <v>0</v>
      </c>
      <c r="H105" s="13" t="s">
        <v>463</v>
      </c>
    </row>
    <row r="106" spans="1:8">
      <c r="A106" s="161" t="s">
        <v>348</v>
      </c>
      <c r="B106" s="168"/>
      <c r="C106" s="168"/>
      <c r="D106" s="168"/>
      <c r="E106" s="168"/>
      <c r="F106" s="168"/>
      <c r="G106" s="164">
        <f t="shared" si="1"/>
        <v>0</v>
      </c>
      <c r="H106" s="13" t="s">
        <v>464</v>
      </c>
    </row>
    <row r="107" spans="1:8">
      <c r="A107" s="161" t="s">
        <v>350</v>
      </c>
      <c r="B107" s="168"/>
      <c r="C107" s="168"/>
      <c r="D107" s="168"/>
      <c r="E107" s="168"/>
      <c r="F107" s="168"/>
      <c r="G107" s="164">
        <f t="shared" si="1"/>
        <v>0</v>
      </c>
      <c r="H107" s="13" t="s">
        <v>465</v>
      </c>
    </row>
    <row r="108" spans="1:8">
      <c r="A108" s="161" t="s">
        <v>352</v>
      </c>
      <c r="B108" s="168"/>
      <c r="C108" s="168"/>
      <c r="D108" s="168"/>
      <c r="E108" s="168"/>
      <c r="F108" s="168"/>
      <c r="G108" s="164">
        <f t="shared" si="1"/>
        <v>0</v>
      </c>
      <c r="H108" s="13" t="s">
        <v>466</v>
      </c>
    </row>
    <row r="109" spans="1:8">
      <c r="A109" s="161" t="s">
        <v>354</v>
      </c>
      <c r="B109" s="168"/>
      <c r="C109" s="168"/>
      <c r="D109" s="168"/>
      <c r="E109" s="168"/>
      <c r="F109" s="168"/>
      <c r="G109" s="164">
        <f t="shared" si="1"/>
        <v>0</v>
      </c>
      <c r="H109" s="13" t="s">
        <v>467</v>
      </c>
    </row>
    <row r="110" spans="1:8">
      <c r="A110" s="161" t="s">
        <v>356</v>
      </c>
      <c r="B110" s="168"/>
      <c r="C110" s="168"/>
      <c r="D110" s="168"/>
      <c r="E110" s="168"/>
      <c r="F110" s="168"/>
      <c r="G110" s="164">
        <f t="shared" si="1"/>
        <v>0</v>
      </c>
      <c r="H110" s="13" t="s">
        <v>468</v>
      </c>
    </row>
    <row r="111" spans="1:8">
      <c r="A111" s="161" t="s">
        <v>358</v>
      </c>
      <c r="B111" s="168"/>
      <c r="C111" s="168"/>
      <c r="D111" s="168"/>
      <c r="E111" s="168"/>
      <c r="F111" s="168"/>
      <c r="G111" s="164">
        <f t="shared" si="1"/>
        <v>0</v>
      </c>
      <c r="H111" s="13" t="s">
        <v>469</v>
      </c>
    </row>
    <row r="112" spans="1:8">
      <c r="A112" s="161" t="s">
        <v>360</v>
      </c>
      <c r="B112" s="168"/>
      <c r="C112" s="168"/>
      <c r="D112" s="168"/>
      <c r="E112" s="168"/>
      <c r="F112" s="168"/>
      <c r="G112" s="164">
        <f t="shared" si="1"/>
        <v>0</v>
      </c>
      <c r="H112" s="13" t="s">
        <v>470</v>
      </c>
    </row>
    <row r="113" spans="1:8">
      <c r="A113" s="160" t="s">
        <v>362</v>
      </c>
      <c r="B113" s="165"/>
      <c r="C113" s="165"/>
      <c r="D113" s="165"/>
      <c r="E113" s="165"/>
      <c r="F113" s="165"/>
      <c r="G113" s="164">
        <f t="shared" si="1"/>
        <v>0</v>
      </c>
    </row>
    <row r="114" spans="1:8">
      <c r="A114" s="161" t="s">
        <v>363</v>
      </c>
      <c r="B114" s="165"/>
      <c r="C114" s="165"/>
      <c r="D114" s="165"/>
      <c r="E114" s="165"/>
      <c r="F114" s="165"/>
      <c r="G114" s="164">
        <f t="shared" si="1"/>
        <v>0</v>
      </c>
      <c r="H114" s="13" t="s">
        <v>471</v>
      </c>
    </row>
    <row r="115" spans="1:8">
      <c r="A115" s="161" t="s">
        <v>365</v>
      </c>
      <c r="B115" s="165"/>
      <c r="C115" s="165"/>
      <c r="D115" s="165"/>
      <c r="E115" s="165"/>
      <c r="F115" s="165"/>
      <c r="G115" s="164">
        <f t="shared" si="1"/>
        <v>0</v>
      </c>
      <c r="H115" s="13" t="s">
        <v>472</v>
      </c>
    </row>
    <row r="116" spans="1:8">
      <c r="A116" s="161" t="s">
        <v>367</v>
      </c>
      <c r="B116" s="168"/>
      <c r="C116" s="168"/>
      <c r="D116" s="168"/>
      <c r="E116" s="168"/>
      <c r="F116" s="168"/>
      <c r="G116" s="164">
        <f t="shared" si="1"/>
        <v>0</v>
      </c>
      <c r="H116" s="13" t="s">
        <v>473</v>
      </c>
    </row>
    <row r="117" spans="1:8">
      <c r="A117" s="161" t="s">
        <v>369</v>
      </c>
      <c r="B117" s="168"/>
      <c r="C117" s="168"/>
      <c r="D117" s="168"/>
      <c r="E117" s="168"/>
      <c r="F117" s="168"/>
      <c r="G117" s="164">
        <f t="shared" si="1"/>
        <v>0</v>
      </c>
      <c r="H117" s="13" t="s">
        <v>474</v>
      </c>
    </row>
    <row r="118" spans="1:8">
      <c r="A118" s="161" t="s">
        <v>371</v>
      </c>
      <c r="B118" s="165"/>
      <c r="C118" s="165"/>
      <c r="D118" s="165"/>
      <c r="E118" s="165"/>
      <c r="F118" s="165"/>
      <c r="G118" s="164">
        <f t="shared" si="1"/>
        <v>0</v>
      </c>
      <c r="H118" s="13" t="s">
        <v>475</v>
      </c>
    </row>
    <row r="119" spans="1:8">
      <c r="A119" s="161" t="s">
        <v>373</v>
      </c>
      <c r="B119" s="165"/>
      <c r="C119" s="165"/>
      <c r="D119" s="165"/>
      <c r="E119" s="165"/>
      <c r="F119" s="165"/>
      <c r="G119" s="164">
        <f t="shared" si="1"/>
        <v>0</v>
      </c>
      <c r="H119" s="13" t="s">
        <v>476</v>
      </c>
    </row>
    <row r="120" spans="1:8">
      <c r="A120" s="161" t="s">
        <v>375</v>
      </c>
      <c r="B120" s="165"/>
      <c r="C120" s="165"/>
      <c r="D120" s="165"/>
      <c r="E120" s="165"/>
      <c r="F120" s="165"/>
      <c r="G120" s="164">
        <f t="shared" si="1"/>
        <v>0</v>
      </c>
      <c r="H120" s="14" t="s">
        <v>477</v>
      </c>
    </row>
    <row r="121" spans="1:8">
      <c r="A121" s="161" t="s">
        <v>377</v>
      </c>
      <c r="B121" s="165"/>
      <c r="C121" s="165"/>
      <c r="D121" s="165"/>
      <c r="E121" s="165"/>
      <c r="F121" s="165"/>
      <c r="G121" s="164">
        <f t="shared" si="1"/>
        <v>0</v>
      </c>
      <c r="H121" s="14" t="s">
        <v>478</v>
      </c>
    </row>
    <row r="122" spans="1:8">
      <c r="A122" s="161" t="s">
        <v>379</v>
      </c>
      <c r="B122" s="165"/>
      <c r="C122" s="165"/>
      <c r="D122" s="165"/>
      <c r="E122" s="165"/>
      <c r="F122" s="165"/>
      <c r="G122" s="164">
        <f t="shared" si="1"/>
        <v>0</v>
      </c>
      <c r="H122" s="13" t="s">
        <v>479</v>
      </c>
    </row>
    <row r="123" spans="1:8">
      <c r="A123" s="160" t="s">
        <v>381</v>
      </c>
      <c r="B123" s="165"/>
      <c r="C123" s="165"/>
      <c r="D123" s="165"/>
      <c r="E123" s="165"/>
      <c r="F123" s="165"/>
      <c r="G123" s="164">
        <f t="shared" si="1"/>
        <v>0</v>
      </c>
    </row>
    <row r="124" spans="1:8">
      <c r="A124" s="161" t="s">
        <v>382</v>
      </c>
      <c r="B124" s="168"/>
      <c r="C124" s="168"/>
      <c r="D124" s="168"/>
      <c r="E124" s="168"/>
      <c r="F124" s="168"/>
      <c r="G124" s="164">
        <f t="shared" si="1"/>
        <v>0</v>
      </c>
      <c r="H124" s="13" t="s">
        <v>480</v>
      </c>
    </row>
    <row r="125" spans="1:8">
      <c r="A125" s="161" t="s">
        <v>384</v>
      </c>
      <c r="B125" s="168"/>
      <c r="C125" s="168"/>
      <c r="D125" s="168"/>
      <c r="E125" s="168"/>
      <c r="F125" s="168"/>
      <c r="G125" s="164">
        <f t="shared" si="1"/>
        <v>0</v>
      </c>
      <c r="H125" s="13" t="s">
        <v>481</v>
      </c>
    </row>
    <row r="126" spans="1:8">
      <c r="A126" s="161" t="s">
        <v>386</v>
      </c>
      <c r="B126" s="165"/>
      <c r="C126" s="165"/>
      <c r="D126" s="165"/>
      <c r="E126" s="165"/>
      <c r="F126" s="165"/>
      <c r="G126" s="164">
        <f t="shared" si="1"/>
        <v>0</v>
      </c>
      <c r="H126" s="13" t="s">
        <v>482</v>
      </c>
    </row>
    <row r="127" spans="1:8">
      <c r="A127" s="161" t="s">
        <v>388</v>
      </c>
      <c r="B127" s="168"/>
      <c r="C127" s="168"/>
      <c r="D127" s="168"/>
      <c r="E127" s="168"/>
      <c r="F127" s="168"/>
      <c r="G127" s="164">
        <f t="shared" si="1"/>
        <v>0</v>
      </c>
      <c r="H127" s="13" t="s">
        <v>483</v>
      </c>
    </row>
    <row r="128" spans="1:8">
      <c r="A128" s="161" t="s">
        <v>390</v>
      </c>
      <c r="B128" s="168"/>
      <c r="C128" s="168"/>
      <c r="D128" s="168"/>
      <c r="E128" s="168"/>
      <c r="F128" s="168"/>
      <c r="G128" s="164">
        <f t="shared" si="1"/>
        <v>0</v>
      </c>
      <c r="H128" s="13" t="s">
        <v>484</v>
      </c>
    </row>
    <row r="129" spans="1:8">
      <c r="A129" s="161" t="s">
        <v>392</v>
      </c>
      <c r="B129" s="168"/>
      <c r="C129" s="168"/>
      <c r="D129" s="168"/>
      <c r="E129" s="168"/>
      <c r="F129" s="168"/>
      <c r="G129" s="164">
        <f t="shared" si="1"/>
        <v>0</v>
      </c>
      <c r="H129" s="13" t="s">
        <v>485</v>
      </c>
    </row>
    <row r="130" spans="1:8">
      <c r="A130" s="161" t="s">
        <v>394</v>
      </c>
      <c r="B130" s="165"/>
      <c r="C130" s="165"/>
      <c r="D130" s="165"/>
      <c r="E130" s="165"/>
      <c r="F130" s="165"/>
      <c r="G130" s="164">
        <f t="shared" si="1"/>
        <v>0</v>
      </c>
      <c r="H130" s="13" t="s">
        <v>486</v>
      </c>
    </row>
    <row r="131" spans="1:8">
      <c r="A131" s="161" t="s">
        <v>396</v>
      </c>
      <c r="B131" s="165"/>
      <c r="C131" s="165"/>
      <c r="D131" s="165"/>
      <c r="E131" s="165"/>
      <c r="F131" s="165"/>
      <c r="G131" s="164">
        <f t="shared" si="1"/>
        <v>0</v>
      </c>
      <c r="H131" s="13" t="s">
        <v>487</v>
      </c>
    </row>
    <row r="132" spans="1:8">
      <c r="A132" s="161" t="s">
        <v>398</v>
      </c>
      <c r="B132" s="168"/>
      <c r="C132" s="168"/>
      <c r="D132" s="168"/>
      <c r="E132" s="168"/>
      <c r="F132" s="168"/>
      <c r="G132" s="164">
        <f t="shared" si="1"/>
        <v>0</v>
      </c>
      <c r="H132" s="13" t="s">
        <v>488</v>
      </c>
    </row>
    <row r="133" spans="1:8">
      <c r="A133" s="160" t="s">
        <v>400</v>
      </c>
      <c r="B133" s="165"/>
      <c r="C133" s="165"/>
      <c r="D133" s="165"/>
      <c r="E133" s="165"/>
      <c r="F133" s="165"/>
      <c r="G133" s="164">
        <f t="shared" si="1"/>
        <v>0</v>
      </c>
    </row>
    <row r="134" spans="1:8">
      <c r="A134" s="161" t="s">
        <v>401</v>
      </c>
      <c r="B134" s="168"/>
      <c r="C134" s="168"/>
      <c r="D134" s="168"/>
      <c r="E134" s="168"/>
      <c r="F134" s="168"/>
      <c r="G134" s="164">
        <f t="shared" si="1"/>
        <v>0</v>
      </c>
      <c r="H134" s="13" t="s">
        <v>489</v>
      </c>
    </row>
    <row r="135" spans="1:8">
      <c r="A135" s="161" t="s">
        <v>403</v>
      </c>
      <c r="B135" s="168"/>
      <c r="C135" s="168"/>
      <c r="D135" s="168"/>
      <c r="E135" s="168"/>
      <c r="F135" s="168"/>
      <c r="G135" s="164">
        <f t="shared" si="1"/>
        <v>0</v>
      </c>
      <c r="H135" s="13" t="s">
        <v>490</v>
      </c>
    </row>
    <row r="136" spans="1:8">
      <c r="A136" s="161" t="s">
        <v>405</v>
      </c>
      <c r="B136" s="165"/>
      <c r="C136" s="165"/>
      <c r="D136" s="165"/>
      <c r="E136" s="165"/>
      <c r="F136" s="165"/>
      <c r="G136" s="164">
        <f t="shared" si="1"/>
        <v>0</v>
      </c>
      <c r="H136" s="13" t="s">
        <v>491</v>
      </c>
    </row>
    <row r="137" spans="1:8">
      <c r="A137" s="160" t="s">
        <v>407</v>
      </c>
      <c r="B137" s="165"/>
      <c r="C137" s="165"/>
      <c r="D137" s="165"/>
      <c r="E137" s="165"/>
      <c r="F137" s="165"/>
      <c r="G137" s="164">
        <f t="shared" si="1"/>
        <v>0</v>
      </c>
    </row>
    <row r="138" spans="1:8">
      <c r="A138" s="161" t="s">
        <v>408</v>
      </c>
      <c r="B138" s="165"/>
      <c r="C138" s="165"/>
      <c r="D138" s="165"/>
      <c r="E138" s="165"/>
      <c r="F138" s="165"/>
      <c r="G138" s="164">
        <f t="shared" ref="G138:G158" si="2">+D138-E138</f>
        <v>0</v>
      </c>
      <c r="H138" s="13" t="s">
        <v>492</v>
      </c>
    </row>
    <row r="139" spans="1:8">
      <c r="A139" s="161" t="s">
        <v>410</v>
      </c>
      <c r="B139" s="165"/>
      <c r="C139" s="165"/>
      <c r="D139" s="165"/>
      <c r="E139" s="165"/>
      <c r="F139" s="165"/>
      <c r="G139" s="164">
        <f t="shared" si="2"/>
        <v>0</v>
      </c>
      <c r="H139" s="13" t="s">
        <v>493</v>
      </c>
    </row>
    <row r="140" spans="1:8">
      <c r="A140" s="161" t="s">
        <v>412</v>
      </c>
      <c r="B140" s="165"/>
      <c r="C140" s="165"/>
      <c r="D140" s="165"/>
      <c r="E140" s="165"/>
      <c r="F140" s="165"/>
      <c r="G140" s="164">
        <f t="shared" si="2"/>
        <v>0</v>
      </c>
      <c r="H140" s="13" t="s">
        <v>494</v>
      </c>
    </row>
    <row r="141" spans="1:8">
      <c r="A141" s="161" t="s">
        <v>414</v>
      </c>
      <c r="B141" s="165"/>
      <c r="C141" s="165"/>
      <c r="D141" s="165"/>
      <c r="E141" s="165"/>
      <c r="F141" s="165"/>
      <c r="G141" s="164">
        <f t="shared" si="2"/>
        <v>0</v>
      </c>
      <c r="H141" s="13" t="s">
        <v>495</v>
      </c>
    </row>
    <row r="142" spans="1:8">
      <c r="A142" s="161" t="s">
        <v>416</v>
      </c>
      <c r="B142" s="165"/>
      <c r="C142" s="165"/>
      <c r="D142" s="165"/>
      <c r="E142" s="165"/>
      <c r="F142" s="165"/>
      <c r="G142" s="164">
        <f t="shared" si="2"/>
        <v>0</v>
      </c>
      <c r="H142" s="13" t="s">
        <v>496</v>
      </c>
    </row>
    <row r="143" spans="1:8">
      <c r="A143" s="161" t="s">
        <v>418</v>
      </c>
      <c r="B143" s="165"/>
      <c r="C143" s="165"/>
      <c r="D143" s="165"/>
      <c r="E143" s="165"/>
      <c r="F143" s="165"/>
      <c r="G143" s="164">
        <f t="shared" si="2"/>
        <v>0</v>
      </c>
      <c r="H143" s="13"/>
    </row>
    <row r="144" spans="1:8">
      <c r="A144" s="161" t="s">
        <v>419</v>
      </c>
      <c r="B144" s="165"/>
      <c r="C144" s="165"/>
      <c r="D144" s="165"/>
      <c r="E144" s="165"/>
      <c r="F144" s="165"/>
      <c r="G144" s="164">
        <f t="shared" si="2"/>
        <v>0</v>
      </c>
      <c r="H144" s="13" t="s">
        <v>497</v>
      </c>
    </row>
    <row r="145" spans="1:8">
      <c r="A145" s="161" t="s">
        <v>421</v>
      </c>
      <c r="B145" s="168"/>
      <c r="C145" s="168"/>
      <c r="D145" s="168"/>
      <c r="E145" s="168"/>
      <c r="F145" s="168"/>
      <c r="G145" s="164">
        <f t="shared" si="2"/>
        <v>0</v>
      </c>
      <c r="H145" s="13" t="s">
        <v>498</v>
      </c>
    </row>
    <row r="146" spans="1:8">
      <c r="A146" s="160" t="s">
        <v>423</v>
      </c>
      <c r="B146" s="165"/>
      <c r="C146" s="165"/>
      <c r="D146" s="165"/>
      <c r="E146" s="165"/>
      <c r="F146" s="165"/>
      <c r="G146" s="164">
        <f t="shared" si="2"/>
        <v>0</v>
      </c>
    </row>
    <row r="147" spans="1:8">
      <c r="A147" s="161" t="s">
        <v>424</v>
      </c>
      <c r="B147" s="165"/>
      <c r="C147" s="165"/>
      <c r="D147" s="165"/>
      <c r="E147" s="165"/>
      <c r="F147" s="165"/>
      <c r="G147" s="164">
        <f t="shared" si="2"/>
        <v>0</v>
      </c>
      <c r="H147" s="13" t="s">
        <v>499</v>
      </c>
    </row>
    <row r="148" spans="1:8">
      <c r="A148" s="161" t="s">
        <v>426</v>
      </c>
      <c r="B148" s="165"/>
      <c r="C148" s="165"/>
      <c r="D148" s="165"/>
      <c r="E148" s="165"/>
      <c r="F148" s="165"/>
      <c r="G148" s="164">
        <f t="shared" si="2"/>
        <v>0</v>
      </c>
      <c r="H148" s="13" t="s">
        <v>500</v>
      </c>
    </row>
    <row r="149" spans="1:8">
      <c r="A149" s="161" t="s">
        <v>428</v>
      </c>
      <c r="B149" s="165"/>
      <c r="C149" s="165"/>
      <c r="D149" s="165"/>
      <c r="E149" s="165"/>
      <c r="F149" s="165"/>
      <c r="G149" s="164">
        <f t="shared" si="2"/>
        <v>0</v>
      </c>
      <c r="H149" s="13" t="s">
        <v>501</v>
      </c>
    </row>
    <row r="150" spans="1:8">
      <c r="A150" s="160" t="s">
        <v>430</v>
      </c>
      <c r="B150" s="165"/>
      <c r="C150" s="165"/>
      <c r="D150" s="165"/>
      <c r="E150" s="165"/>
      <c r="F150" s="165"/>
      <c r="G150" s="164">
        <f t="shared" si="2"/>
        <v>0</v>
      </c>
    </row>
    <row r="151" spans="1:8">
      <c r="A151" s="161" t="s">
        <v>431</v>
      </c>
      <c r="B151" s="168"/>
      <c r="C151" s="168"/>
      <c r="D151" s="168"/>
      <c r="E151" s="168"/>
      <c r="F151" s="168"/>
      <c r="G151" s="164">
        <f t="shared" si="2"/>
        <v>0</v>
      </c>
      <c r="H151" s="13" t="s">
        <v>502</v>
      </c>
    </row>
    <row r="152" spans="1:8">
      <c r="A152" s="161" t="s">
        <v>433</v>
      </c>
      <c r="B152" s="168"/>
      <c r="C152" s="168"/>
      <c r="D152" s="168"/>
      <c r="E152" s="168"/>
      <c r="F152" s="168"/>
      <c r="G152" s="164">
        <f t="shared" si="2"/>
        <v>0</v>
      </c>
      <c r="H152" s="13" t="s">
        <v>503</v>
      </c>
    </row>
    <row r="153" spans="1:8">
      <c r="A153" s="161" t="s">
        <v>435</v>
      </c>
      <c r="B153" s="165"/>
      <c r="C153" s="165"/>
      <c r="D153" s="165"/>
      <c r="E153" s="165"/>
      <c r="F153" s="165"/>
      <c r="G153" s="164">
        <f t="shared" si="2"/>
        <v>0</v>
      </c>
      <c r="H153" s="13" t="s">
        <v>504</v>
      </c>
    </row>
    <row r="154" spans="1:8">
      <c r="A154" s="154" t="s">
        <v>437</v>
      </c>
      <c r="B154" s="165"/>
      <c r="C154" s="165"/>
      <c r="D154" s="165"/>
      <c r="E154" s="165"/>
      <c r="F154" s="165"/>
      <c r="G154" s="164">
        <f t="shared" si="2"/>
        <v>0</v>
      </c>
      <c r="H154" s="13" t="s">
        <v>505</v>
      </c>
    </row>
    <row r="155" spans="1:8">
      <c r="A155" s="161" t="s">
        <v>439</v>
      </c>
      <c r="B155" s="165"/>
      <c r="C155" s="165"/>
      <c r="D155" s="165"/>
      <c r="E155" s="165"/>
      <c r="F155" s="165"/>
      <c r="G155" s="164">
        <f t="shared" si="2"/>
        <v>0</v>
      </c>
      <c r="H155" s="13" t="s">
        <v>506</v>
      </c>
    </row>
    <row r="156" spans="1:8">
      <c r="A156" s="161" t="s">
        <v>441</v>
      </c>
      <c r="B156" s="165"/>
      <c r="C156" s="165"/>
      <c r="D156" s="165"/>
      <c r="E156" s="165"/>
      <c r="F156" s="165"/>
      <c r="G156" s="164">
        <f t="shared" si="2"/>
        <v>0</v>
      </c>
      <c r="H156" s="13" t="s">
        <v>507</v>
      </c>
    </row>
    <row r="157" spans="1:8">
      <c r="A157" s="161" t="s">
        <v>443</v>
      </c>
      <c r="B157" s="165"/>
      <c r="C157" s="165"/>
      <c r="D157" s="165"/>
      <c r="E157" s="165"/>
      <c r="F157" s="165"/>
      <c r="G157" s="164">
        <f t="shared" si="2"/>
        <v>0</v>
      </c>
      <c r="H157" s="13" t="s">
        <v>508</v>
      </c>
    </row>
    <row r="158" spans="1:8">
      <c r="A158" s="155"/>
      <c r="B158" s="166"/>
      <c r="C158" s="166"/>
      <c r="D158" s="166"/>
      <c r="E158" s="166"/>
      <c r="F158" s="166"/>
      <c r="G158" s="164">
        <f t="shared" si="2"/>
        <v>0</v>
      </c>
    </row>
    <row r="159" spans="1:8">
      <c r="A159" s="156" t="s">
        <v>509</v>
      </c>
      <c r="B159" s="164">
        <f>+B84+B9</f>
        <v>5000000</v>
      </c>
      <c r="C159" s="164"/>
      <c r="D159" s="164">
        <f>+D84+D9</f>
        <v>5000000</v>
      </c>
      <c r="E159" s="164">
        <f t="shared" ref="E159:G159" si="3">+E84+E9</f>
        <v>942754.54</v>
      </c>
      <c r="F159" s="164">
        <f t="shared" ref="F159" si="4">+F84+F9</f>
        <v>942754.54</v>
      </c>
      <c r="G159" s="164">
        <f t="shared" si="3"/>
        <v>4057245.46</v>
      </c>
    </row>
    <row r="160" spans="1:8">
      <c r="A160" s="158"/>
      <c r="B160" s="167"/>
      <c r="C160" s="167"/>
      <c r="D160" s="167"/>
      <c r="E160" s="167"/>
      <c r="F160" s="167"/>
      <c r="G160" s="167"/>
    </row>
    <row r="161" spans="1:1">
      <c r="A161" s="4" t="s">
        <v>122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31"/>
  <sheetViews>
    <sheetView showGridLines="0" zoomScaleNormal="100" workbookViewId="0">
      <selection sqref="A1:G1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53.25" customHeight="1">
      <c r="A1" s="233" t="s">
        <v>510</v>
      </c>
      <c r="B1" s="233"/>
      <c r="C1" s="233"/>
      <c r="D1" s="233"/>
      <c r="E1" s="233"/>
      <c r="F1" s="233"/>
      <c r="G1" s="233"/>
    </row>
    <row r="2" spans="1:7">
      <c r="A2" s="215" t="s">
        <v>643</v>
      </c>
      <c r="B2" s="216"/>
      <c r="C2" s="216"/>
      <c r="D2" s="216"/>
      <c r="E2" s="216"/>
      <c r="F2" s="216"/>
      <c r="G2" s="217"/>
    </row>
    <row r="3" spans="1:7">
      <c r="A3" s="218" t="s">
        <v>300</v>
      </c>
      <c r="B3" s="219"/>
      <c r="C3" s="219"/>
      <c r="D3" s="219"/>
      <c r="E3" s="219"/>
      <c r="F3" s="219"/>
      <c r="G3" s="220"/>
    </row>
    <row r="4" spans="1:7">
      <c r="A4" s="218" t="s">
        <v>511</v>
      </c>
      <c r="B4" s="219"/>
      <c r="C4" s="219"/>
      <c r="D4" s="219"/>
      <c r="E4" s="219"/>
      <c r="F4" s="219"/>
      <c r="G4" s="220"/>
    </row>
    <row r="5" spans="1:7">
      <c r="A5" s="221" t="s">
        <v>641</v>
      </c>
      <c r="B5" s="222"/>
      <c r="C5" s="222"/>
      <c r="D5" s="222"/>
      <c r="E5" s="222"/>
      <c r="F5" s="222"/>
      <c r="G5" s="223"/>
    </row>
    <row r="6" spans="1:7">
      <c r="A6" s="224" t="s">
        <v>2</v>
      </c>
      <c r="B6" s="225"/>
      <c r="C6" s="225"/>
      <c r="D6" s="225"/>
      <c r="E6" s="225"/>
      <c r="F6" s="225"/>
      <c r="G6" s="226"/>
    </row>
    <row r="7" spans="1:7">
      <c r="A7" s="230" t="s">
        <v>4</v>
      </c>
      <c r="B7" s="239" t="s">
        <v>302</v>
      </c>
      <c r="C7" s="239"/>
      <c r="D7" s="239"/>
      <c r="E7" s="239"/>
      <c r="F7" s="239"/>
      <c r="G7" s="240" t="s">
        <v>303</v>
      </c>
    </row>
    <row r="8" spans="1:7" ht="30">
      <c r="A8" s="231"/>
      <c r="B8" s="174" t="s">
        <v>304</v>
      </c>
      <c r="C8" s="175" t="s">
        <v>234</v>
      </c>
      <c r="D8" s="174" t="s">
        <v>235</v>
      </c>
      <c r="E8" s="174" t="s">
        <v>191</v>
      </c>
      <c r="F8" s="174" t="s">
        <v>207</v>
      </c>
      <c r="G8" s="241"/>
    </row>
    <row r="9" spans="1:7">
      <c r="A9" s="169" t="s">
        <v>512</v>
      </c>
      <c r="B9" s="176"/>
      <c r="C9" s="176"/>
      <c r="D9" s="176"/>
      <c r="E9" s="176"/>
      <c r="F9" s="176"/>
      <c r="G9" s="176"/>
    </row>
    <row r="10" spans="1:7">
      <c r="A10" s="181">
        <v>3111</v>
      </c>
      <c r="B10" s="182"/>
      <c r="C10" s="182"/>
      <c r="D10" s="177"/>
      <c r="E10" s="182"/>
      <c r="F10" s="182"/>
      <c r="G10" s="177"/>
    </row>
    <row r="11" spans="1:7">
      <c r="A11" s="181">
        <v>3111</v>
      </c>
      <c r="B11" s="182"/>
      <c r="C11" s="182"/>
      <c r="D11" s="177"/>
      <c r="E11" s="182"/>
      <c r="F11" s="182"/>
      <c r="G11" s="177"/>
    </row>
    <row r="12" spans="1:7">
      <c r="A12" s="173" t="s">
        <v>513</v>
      </c>
      <c r="B12" s="177"/>
      <c r="C12" s="177"/>
      <c r="D12" s="177"/>
      <c r="E12" s="177"/>
      <c r="F12" s="177"/>
      <c r="G12" s="177"/>
    </row>
    <row r="13" spans="1:7">
      <c r="A13" s="173" t="s">
        <v>514</v>
      </c>
      <c r="B13" s="177"/>
      <c r="C13" s="177"/>
      <c r="D13" s="177"/>
      <c r="E13" s="177"/>
      <c r="F13" s="177"/>
      <c r="G13" s="177"/>
    </row>
    <row r="14" spans="1:7">
      <c r="A14" s="173" t="s">
        <v>515</v>
      </c>
      <c r="B14" s="177"/>
      <c r="C14" s="177"/>
      <c r="D14" s="177"/>
      <c r="E14" s="177"/>
      <c r="F14" s="177"/>
      <c r="G14" s="177"/>
    </row>
    <row r="15" spans="1:7">
      <c r="A15" s="173" t="s">
        <v>516</v>
      </c>
      <c r="B15" s="177"/>
      <c r="C15" s="177"/>
      <c r="D15" s="177"/>
      <c r="E15" s="177"/>
      <c r="F15" s="177"/>
      <c r="G15" s="177"/>
    </row>
    <row r="16" spans="1:7">
      <c r="A16" s="173" t="s">
        <v>517</v>
      </c>
      <c r="B16" s="177"/>
      <c r="C16" s="177"/>
      <c r="D16" s="177"/>
      <c r="E16" s="177"/>
      <c r="F16" s="177"/>
      <c r="G16" s="177"/>
    </row>
    <row r="17" spans="1:7">
      <c r="A17" s="173" t="s">
        <v>518</v>
      </c>
      <c r="B17" s="177"/>
      <c r="C17" s="177"/>
      <c r="D17" s="177"/>
      <c r="E17" s="177"/>
      <c r="F17" s="177"/>
      <c r="G17" s="177"/>
    </row>
    <row r="18" spans="1:7">
      <c r="A18" s="172" t="s">
        <v>148</v>
      </c>
      <c r="B18" s="178"/>
      <c r="C18" s="178"/>
      <c r="D18" s="178"/>
      <c r="E18" s="178"/>
      <c r="F18" s="178"/>
      <c r="G18" s="178"/>
    </row>
    <row r="19" spans="1:7">
      <c r="A19" s="170" t="s">
        <v>519</v>
      </c>
      <c r="B19" s="179">
        <v>5000000</v>
      </c>
      <c r="C19" s="179"/>
      <c r="D19" s="179">
        <v>5000000</v>
      </c>
      <c r="E19" s="179">
        <v>3000000</v>
      </c>
      <c r="F19" s="179">
        <v>3000000</v>
      </c>
      <c r="G19" s="179">
        <f>+D19-E19</f>
        <v>2000000</v>
      </c>
    </row>
    <row r="20" spans="1:7">
      <c r="A20" s="181" t="s">
        <v>644</v>
      </c>
      <c r="B20" s="182">
        <v>5000000</v>
      </c>
      <c r="C20" s="182"/>
      <c r="D20" s="182">
        <v>5000000</v>
      </c>
      <c r="E20" s="182">
        <v>3000000</v>
      </c>
      <c r="F20" s="182">
        <v>3000000</v>
      </c>
      <c r="G20" s="179">
        <f>+D20-E20</f>
        <v>2000000</v>
      </c>
    </row>
    <row r="21" spans="1:7">
      <c r="A21" s="173" t="s">
        <v>520</v>
      </c>
      <c r="B21" s="177"/>
      <c r="C21" s="177"/>
      <c r="D21" s="177"/>
      <c r="E21" s="177"/>
      <c r="F21" s="177"/>
      <c r="G21" s="177"/>
    </row>
    <row r="22" spans="1:7">
      <c r="A22" s="173" t="s">
        <v>513</v>
      </c>
      <c r="B22" s="177"/>
      <c r="C22" s="177"/>
      <c r="D22" s="177"/>
      <c r="E22" s="177"/>
      <c r="F22" s="177"/>
      <c r="G22" s="177"/>
    </row>
    <row r="23" spans="1:7">
      <c r="A23" s="173" t="s">
        <v>514</v>
      </c>
      <c r="B23" s="177"/>
      <c r="C23" s="177"/>
      <c r="D23" s="177"/>
      <c r="E23" s="177"/>
      <c r="F23" s="177"/>
      <c r="G23" s="177"/>
    </row>
    <row r="24" spans="1:7">
      <c r="A24" s="173" t="s">
        <v>515</v>
      </c>
      <c r="B24" s="177"/>
      <c r="C24" s="177"/>
      <c r="D24" s="177"/>
      <c r="E24" s="177"/>
      <c r="F24" s="177"/>
      <c r="G24" s="177"/>
    </row>
    <row r="25" spans="1:7">
      <c r="A25" s="173" t="s">
        <v>516</v>
      </c>
      <c r="B25" s="177"/>
      <c r="C25" s="177"/>
      <c r="D25" s="177"/>
      <c r="E25" s="177"/>
      <c r="F25" s="177"/>
      <c r="G25" s="177"/>
    </row>
    <row r="26" spans="1:7">
      <c r="A26" s="173" t="s">
        <v>517</v>
      </c>
      <c r="B26" s="177"/>
      <c r="C26" s="177"/>
      <c r="D26" s="177"/>
      <c r="E26" s="177"/>
      <c r="F26" s="177"/>
      <c r="G26" s="177"/>
    </row>
    <row r="27" spans="1:7">
      <c r="A27" s="173" t="s">
        <v>518</v>
      </c>
      <c r="B27" s="177"/>
      <c r="C27" s="177"/>
      <c r="D27" s="177"/>
      <c r="E27" s="177"/>
      <c r="F27" s="177"/>
      <c r="G27" s="177"/>
    </row>
    <row r="28" spans="1:7">
      <c r="A28" s="172" t="s">
        <v>148</v>
      </c>
      <c r="B28" s="178"/>
      <c r="C28" s="178"/>
      <c r="D28" s="177"/>
      <c r="E28" s="177"/>
      <c r="F28" s="177"/>
      <c r="G28" s="177"/>
    </row>
    <row r="29" spans="1:7">
      <c r="A29" s="170" t="s">
        <v>509</v>
      </c>
      <c r="B29" s="179">
        <f>+B9+B19</f>
        <v>5000000</v>
      </c>
      <c r="C29" s="179"/>
      <c r="D29" s="179">
        <f t="shared" ref="D29:G29" si="0">+D9+D19</f>
        <v>5000000</v>
      </c>
      <c r="E29" s="179">
        <f t="shared" si="0"/>
        <v>3000000</v>
      </c>
      <c r="F29" s="179">
        <f t="shared" si="0"/>
        <v>3000000</v>
      </c>
      <c r="G29" s="179">
        <f t="shared" si="0"/>
        <v>2000000</v>
      </c>
    </row>
    <row r="30" spans="1:7">
      <c r="A30" s="171"/>
      <c r="B30" s="180"/>
      <c r="C30" s="180"/>
      <c r="D30" s="180"/>
      <c r="E30" s="180"/>
      <c r="F30" s="180"/>
      <c r="G30" s="180"/>
    </row>
    <row r="31" spans="1:7">
      <c r="A31" s="4" t="s">
        <v>122</v>
      </c>
    </row>
  </sheetData>
  <mergeCells count="9">
    <mergeCell ref="A5:G5"/>
    <mergeCell ref="A1:G1"/>
    <mergeCell ref="A6:G6"/>
    <mergeCell ref="A7:A8"/>
    <mergeCell ref="B7:F7"/>
    <mergeCell ref="G7:G8"/>
    <mergeCell ref="A2:G2"/>
    <mergeCell ref="A3:G3"/>
    <mergeCell ref="A4:G4"/>
  </mergeCells>
  <pageMargins left="0.25" right="0.25" top="0.75" bottom="0.75" header="0.3" footer="0.3"/>
  <pageSetup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H79"/>
  <sheetViews>
    <sheetView topLeftCell="A43" zoomScaleNormal="100" workbookViewId="0">
      <selection activeCell="A3" sqref="A3:G3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242" t="s">
        <v>521</v>
      </c>
      <c r="B1" s="243"/>
      <c r="C1" s="243"/>
      <c r="D1" s="243"/>
      <c r="E1" s="243"/>
      <c r="F1" s="243"/>
      <c r="G1" s="243"/>
    </row>
    <row r="2" spans="1:8">
      <c r="A2" s="215" t="s">
        <v>646</v>
      </c>
      <c r="B2" s="216"/>
      <c r="C2" s="216"/>
      <c r="D2" s="216"/>
      <c r="E2" s="216"/>
      <c r="F2" s="216"/>
      <c r="G2" s="217"/>
    </row>
    <row r="3" spans="1:8">
      <c r="A3" s="218" t="s">
        <v>522</v>
      </c>
      <c r="B3" s="219"/>
      <c r="C3" s="219"/>
      <c r="D3" s="219"/>
      <c r="E3" s="219"/>
      <c r="F3" s="219"/>
      <c r="G3" s="220"/>
    </row>
    <row r="4" spans="1:8">
      <c r="A4" s="218" t="s">
        <v>523</v>
      </c>
      <c r="B4" s="219"/>
      <c r="C4" s="219"/>
      <c r="D4" s="219"/>
      <c r="E4" s="219"/>
      <c r="F4" s="219"/>
      <c r="G4" s="220"/>
    </row>
    <row r="5" spans="1:8">
      <c r="A5" s="221" t="s">
        <v>641</v>
      </c>
      <c r="B5" s="222"/>
      <c r="C5" s="222"/>
      <c r="D5" s="222"/>
      <c r="E5" s="222"/>
      <c r="F5" s="222"/>
      <c r="G5" s="223"/>
    </row>
    <row r="6" spans="1:8">
      <c r="A6" s="224" t="s">
        <v>2</v>
      </c>
      <c r="B6" s="225"/>
      <c r="C6" s="225"/>
      <c r="D6" s="225"/>
      <c r="E6" s="225"/>
      <c r="F6" s="225"/>
      <c r="G6" s="226"/>
    </row>
    <row r="7" spans="1:8">
      <c r="A7" s="219" t="s">
        <v>4</v>
      </c>
      <c r="B7" s="224" t="s">
        <v>302</v>
      </c>
      <c r="C7" s="225"/>
      <c r="D7" s="225"/>
      <c r="E7" s="225"/>
      <c r="F7" s="226"/>
      <c r="G7" s="235" t="s">
        <v>524</v>
      </c>
    </row>
    <row r="8" spans="1:8" ht="30">
      <c r="A8" s="219"/>
      <c r="B8" s="186" t="s">
        <v>304</v>
      </c>
      <c r="C8" s="183" t="s">
        <v>525</v>
      </c>
      <c r="D8" s="186" t="s">
        <v>306</v>
      </c>
      <c r="E8" s="186" t="s">
        <v>191</v>
      </c>
      <c r="F8" s="187" t="s">
        <v>207</v>
      </c>
      <c r="G8" s="234"/>
    </row>
    <row r="9" spans="1:8">
      <c r="A9" s="184" t="s">
        <v>526</v>
      </c>
      <c r="B9" s="194"/>
      <c r="C9" s="194"/>
      <c r="D9" s="194"/>
      <c r="E9" s="194"/>
      <c r="F9" s="194"/>
      <c r="G9" s="194"/>
    </row>
    <row r="10" spans="1:8">
      <c r="A10" s="189" t="s">
        <v>527</v>
      </c>
      <c r="B10" s="194"/>
      <c r="C10" s="194"/>
      <c r="D10" s="194"/>
      <c r="E10" s="194"/>
      <c r="F10" s="194"/>
      <c r="G10" s="194"/>
    </row>
    <row r="11" spans="1:8">
      <c r="A11" s="191" t="s">
        <v>528</v>
      </c>
      <c r="B11" s="194"/>
      <c r="C11" s="194"/>
      <c r="D11" s="194"/>
      <c r="E11" s="194"/>
      <c r="F11" s="194"/>
      <c r="G11" s="194"/>
      <c r="H11" s="15" t="s">
        <v>529</v>
      </c>
    </row>
    <row r="12" spans="1:8">
      <c r="A12" s="191" t="s">
        <v>530</v>
      </c>
      <c r="B12" s="194"/>
      <c r="C12" s="194"/>
      <c r="D12" s="194"/>
      <c r="E12" s="194"/>
      <c r="F12" s="194"/>
      <c r="G12" s="194"/>
      <c r="H12" s="15" t="s">
        <v>531</v>
      </c>
    </row>
    <row r="13" spans="1:8">
      <c r="A13" s="191" t="s">
        <v>532</v>
      </c>
      <c r="B13" s="198"/>
      <c r="C13" s="198"/>
      <c r="D13" s="194"/>
      <c r="E13" s="198"/>
      <c r="F13" s="198"/>
      <c r="G13" s="194"/>
      <c r="H13" s="15" t="s">
        <v>533</v>
      </c>
    </row>
    <row r="14" spans="1:8">
      <c r="A14" s="191" t="s">
        <v>534</v>
      </c>
      <c r="B14" s="194"/>
      <c r="C14" s="194"/>
      <c r="D14" s="194"/>
      <c r="E14" s="194"/>
      <c r="F14" s="194"/>
      <c r="G14" s="194"/>
      <c r="H14" s="15" t="s">
        <v>535</v>
      </c>
    </row>
    <row r="15" spans="1:8">
      <c r="A15" s="191" t="s">
        <v>536</v>
      </c>
      <c r="B15" s="198"/>
      <c r="C15" s="198"/>
      <c r="D15" s="194"/>
      <c r="E15" s="198"/>
      <c r="F15" s="198"/>
      <c r="G15" s="194"/>
      <c r="H15" s="15" t="s">
        <v>537</v>
      </c>
    </row>
    <row r="16" spans="1:8">
      <c r="A16" s="191" t="s">
        <v>538</v>
      </c>
      <c r="B16" s="194"/>
      <c r="C16" s="194"/>
      <c r="D16" s="194"/>
      <c r="E16" s="194"/>
      <c r="F16" s="194"/>
      <c r="G16" s="194"/>
      <c r="H16" s="15" t="s">
        <v>539</v>
      </c>
    </row>
    <row r="17" spans="1:8">
      <c r="A17" s="191" t="s">
        <v>540</v>
      </c>
      <c r="B17" s="198"/>
      <c r="C17" s="198"/>
      <c r="D17" s="194"/>
      <c r="E17" s="198"/>
      <c r="F17" s="198"/>
      <c r="G17" s="194"/>
      <c r="H17" s="15" t="s">
        <v>541</v>
      </c>
    </row>
    <row r="18" spans="1:8">
      <c r="A18" s="191" t="s">
        <v>542</v>
      </c>
      <c r="B18" s="198"/>
      <c r="C18" s="198"/>
      <c r="D18" s="194"/>
      <c r="E18" s="198"/>
      <c r="F18" s="198"/>
      <c r="G18" s="194"/>
      <c r="H18" s="15" t="s">
        <v>543</v>
      </c>
    </row>
    <row r="19" spans="1:8">
      <c r="A19" s="189" t="s">
        <v>544</v>
      </c>
      <c r="B19" s="194"/>
      <c r="C19" s="194"/>
      <c r="D19" s="194"/>
      <c r="E19" s="194"/>
      <c r="F19" s="194"/>
      <c r="G19" s="194"/>
    </row>
    <row r="20" spans="1:8">
      <c r="A20" s="191" t="s">
        <v>545</v>
      </c>
      <c r="B20" s="198"/>
      <c r="C20" s="198"/>
      <c r="D20" s="194"/>
      <c r="E20" s="198"/>
      <c r="F20" s="198"/>
      <c r="G20" s="194"/>
      <c r="H20" s="15" t="s">
        <v>546</v>
      </c>
    </row>
    <row r="21" spans="1:8">
      <c r="A21" s="191" t="s">
        <v>547</v>
      </c>
      <c r="B21" s="198"/>
      <c r="C21" s="198"/>
      <c r="D21" s="194"/>
      <c r="E21" s="198"/>
      <c r="F21" s="198"/>
      <c r="G21" s="194"/>
      <c r="H21" s="15" t="s">
        <v>548</v>
      </c>
    </row>
    <row r="22" spans="1:8">
      <c r="A22" s="191" t="s">
        <v>549</v>
      </c>
      <c r="B22" s="194"/>
      <c r="C22" s="194"/>
      <c r="D22" s="194"/>
      <c r="E22" s="194"/>
      <c r="F22" s="194"/>
      <c r="G22" s="194"/>
      <c r="H22" s="15" t="s">
        <v>550</v>
      </c>
    </row>
    <row r="23" spans="1:8">
      <c r="A23" s="191" t="s">
        <v>551</v>
      </c>
      <c r="B23" s="198"/>
      <c r="C23" s="198"/>
      <c r="D23" s="194"/>
      <c r="E23" s="198"/>
      <c r="F23" s="198"/>
      <c r="G23" s="194"/>
      <c r="H23" s="15" t="s">
        <v>552</v>
      </c>
    </row>
    <row r="24" spans="1:8">
      <c r="A24" s="191" t="s">
        <v>553</v>
      </c>
      <c r="B24" s="198"/>
      <c r="C24" s="198"/>
      <c r="D24" s="194"/>
      <c r="E24" s="198"/>
      <c r="F24" s="198"/>
      <c r="G24" s="194"/>
      <c r="H24" s="15" t="s">
        <v>554</v>
      </c>
    </row>
    <row r="25" spans="1:8">
      <c r="A25" s="191" t="s">
        <v>555</v>
      </c>
      <c r="B25" s="198"/>
      <c r="C25" s="198"/>
      <c r="D25" s="194"/>
      <c r="E25" s="198"/>
      <c r="F25" s="198"/>
      <c r="G25" s="194"/>
      <c r="H25" s="15" t="s">
        <v>556</v>
      </c>
    </row>
    <row r="26" spans="1:8">
      <c r="A26" s="191" t="s">
        <v>557</v>
      </c>
      <c r="B26" s="198"/>
      <c r="C26" s="198"/>
      <c r="D26" s="194"/>
      <c r="E26" s="198"/>
      <c r="F26" s="198"/>
      <c r="G26" s="194"/>
      <c r="H26" s="15" t="s">
        <v>558</v>
      </c>
    </row>
    <row r="27" spans="1:8">
      <c r="A27" s="189" t="s">
        <v>559</v>
      </c>
      <c r="B27" s="194"/>
      <c r="C27" s="194"/>
      <c r="D27" s="194"/>
      <c r="E27" s="194"/>
      <c r="F27" s="194"/>
      <c r="G27" s="194"/>
    </row>
    <row r="28" spans="1:8">
      <c r="A28" s="193" t="s">
        <v>560</v>
      </c>
      <c r="B28" s="198"/>
      <c r="C28" s="198"/>
      <c r="D28" s="194"/>
      <c r="E28" s="198"/>
      <c r="F28" s="198"/>
      <c r="G28" s="194"/>
      <c r="H28" s="15" t="s">
        <v>561</v>
      </c>
    </row>
    <row r="29" spans="1:8">
      <c r="A29" s="191" t="s">
        <v>562</v>
      </c>
      <c r="B29" s="198"/>
      <c r="C29" s="198"/>
      <c r="D29" s="194"/>
      <c r="E29" s="198"/>
      <c r="F29" s="198"/>
      <c r="G29" s="194"/>
      <c r="H29" s="15" t="s">
        <v>563</v>
      </c>
    </row>
    <row r="30" spans="1:8">
      <c r="A30" s="191" t="s">
        <v>564</v>
      </c>
      <c r="B30" s="194"/>
      <c r="C30" s="194"/>
      <c r="D30" s="194"/>
      <c r="E30" s="194"/>
      <c r="F30" s="194"/>
      <c r="G30" s="194"/>
      <c r="H30" s="15" t="s">
        <v>565</v>
      </c>
    </row>
    <row r="31" spans="1:8">
      <c r="A31" s="191" t="s">
        <v>566</v>
      </c>
      <c r="B31" s="194"/>
      <c r="C31" s="194"/>
      <c r="D31" s="194"/>
      <c r="E31" s="194"/>
      <c r="F31" s="194"/>
      <c r="G31" s="194"/>
      <c r="H31" s="15" t="s">
        <v>567</v>
      </c>
    </row>
    <row r="32" spans="1:8">
      <c r="A32" s="191" t="s">
        <v>568</v>
      </c>
      <c r="B32" s="194"/>
      <c r="C32" s="194"/>
      <c r="D32" s="194"/>
      <c r="E32" s="194"/>
      <c r="F32" s="194"/>
      <c r="G32" s="194"/>
      <c r="H32" s="15" t="s">
        <v>569</v>
      </c>
    </row>
    <row r="33" spans="1:8">
      <c r="A33" s="191" t="s">
        <v>570</v>
      </c>
      <c r="B33" s="194"/>
      <c r="C33" s="194"/>
      <c r="D33" s="194"/>
      <c r="E33" s="194"/>
      <c r="F33" s="194"/>
      <c r="G33" s="194"/>
      <c r="H33" s="15" t="s">
        <v>571</v>
      </c>
    </row>
    <row r="34" spans="1:8">
      <c r="A34" s="191" t="s">
        <v>572</v>
      </c>
      <c r="B34" s="198"/>
      <c r="C34" s="198"/>
      <c r="D34" s="194"/>
      <c r="E34" s="198"/>
      <c r="F34" s="198"/>
      <c r="G34" s="194"/>
      <c r="H34" s="15" t="s">
        <v>573</v>
      </c>
    </row>
    <row r="35" spans="1:8">
      <c r="A35" s="191" t="s">
        <v>574</v>
      </c>
      <c r="B35" s="194"/>
      <c r="C35" s="194"/>
      <c r="D35" s="194"/>
      <c r="E35" s="194"/>
      <c r="F35" s="194"/>
      <c r="G35" s="194"/>
      <c r="H35" s="15" t="s">
        <v>575</v>
      </c>
    </row>
    <row r="36" spans="1:8">
      <c r="A36" s="191" t="s">
        <v>576</v>
      </c>
      <c r="B36" s="194"/>
      <c r="C36" s="194"/>
      <c r="D36" s="194"/>
      <c r="E36" s="194"/>
      <c r="F36" s="194"/>
      <c r="G36" s="194"/>
      <c r="H36" s="15" t="s">
        <v>577</v>
      </c>
    </row>
    <row r="37" spans="1:8" ht="30">
      <c r="A37" s="192" t="s">
        <v>578</v>
      </c>
      <c r="B37" s="194"/>
      <c r="C37" s="194"/>
      <c r="D37" s="194"/>
      <c r="E37" s="194"/>
      <c r="F37" s="194"/>
      <c r="G37" s="194"/>
    </row>
    <row r="38" spans="1:8" ht="30">
      <c r="A38" s="193" t="s">
        <v>579</v>
      </c>
      <c r="B38" s="194"/>
      <c r="C38" s="194"/>
      <c r="D38" s="194"/>
      <c r="E38" s="194"/>
      <c r="F38" s="194"/>
      <c r="G38" s="194"/>
      <c r="H38" s="15" t="s">
        <v>580</v>
      </c>
    </row>
    <row r="39" spans="1:8" ht="30">
      <c r="A39" s="193" t="s">
        <v>581</v>
      </c>
      <c r="B39" s="194"/>
      <c r="C39" s="194"/>
      <c r="D39" s="194"/>
      <c r="E39" s="194"/>
      <c r="F39" s="194"/>
      <c r="G39" s="194"/>
      <c r="H39" s="15" t="s">
        <v>582</v>
      </c>
    </row>
    <row r="40" spans="1:8">
      <c r="A40" s="193" t="s">
        <v>583</v>
      </c>
      <c r="B40" s="194"/>
      <c r="C40" s="194"/>
      <c r="D40" s="194"/>
      <c r="E40" s="194"/>
      <c r="F40" s="194"/>
      <c r="G40" s="194"/>
      <c r="H40" s="15" t="s">
        <v>584</v>
      </c>
    </row>
    <row r="41" spans="1:8">
      <c r="A41" s="193" t="s">
        <v>585</v>
      </c>
      <c r="B41" s="194"/>
      <c r="C41" s="194"/>
      <c r="D41" s="194"/>
      <c r="E41" s="194"/>
      <c r="F41" s="194"/>
      <c r="G41" s="194"/>
      <c r="H41" s="15" t="s">
        <v>586</v>
      </c>
    </row>
    <row r="42" spans="1:8">
      <c r="A42" s="193"/>
      <c r="B42" s="194"/>
      <c r="C42" s="194"/>
      <c r="D42" s="194"/>
      <c r="E42" s="194"/>
      <c r="F42" s="194"/>
      <c r="G42" s="194"/>
    </row>
    <row r="43" spans="1:8">
      <c r="A43" s="185" t="s">
        <v>587</v>
      </c>
      <c r="B43" s="194">
        <v>5000000</v>
      </c>
      <c r="C43" s="194"/>
      <c r="D43" s="194">
        <v>5000000</v>
      </c>
      <c r="E43" s="194">
        <v>942754.54</v>
      </c>
      <c r="F43" s="194">
        <v>942754.54</v>
      </c>
      <c r="G43" s="194">
        <f>+D43-E43</f>
        <v>4057245.46</v>
      </c>
    </row>
    <row r="44" spans="1:8">
      <c r="A44" s="189" t="s">
        <v>588</v>
      </c>
      <c r="B44" s="194"/>
      <c r="C44" s="194"/>
      <c r="D44" s="194"/>
      <c r="E44" s="194"/>
      <c r="F44" s="194"/>
      <c r="G44" s="194"/>
    </row>
    <row r="45" spans="1:8">
      <c r="A45" s="193" t="s">
        <v>528</v>
      </c>
      <c r="B45" s="194"/>
      <c r="C45" s="194"/>
      <c r="D45" s="194"/>
      <c r="E45" s="194"/>
      <c r="F45" s="194"/>
      <c r="G45" s="194"/>
      <c r="H45" s="15" t="s">
        <v>589</v>
      </c>
    </row>
    <row r="46" spans="1:8">
      <c r="A46" s="193" t="s">
        <v>530</v>
      </c>
      <c r="B46" s="194"/>
      <c r="C46" s="194"/>
      <c r="D46" s="194"/>
      <c r="E46" s="194"/>
      <c r="F46" s="194"/>
      <c r="G46" s="194"/>
      <c r="H46" s="15" t="s">
        <v>590</v>
      </c>
    </row>
    <row r="47" spans="1:8">
      <c r="A47" s="193" t="s">
        <v>532</v>
      </c>
      <c r="B47" s="198"/>
      <c r="C47" s="198"/>
      <c r="D47" s="194"/>
      <c r="E47" s="198"/>
      <c r="F47" s="198"/>
      <c r="G47" s="194"/>
      <c r="H47" s="15" t="s">
        <v>591</v>
      </c>
    </row>
    <row r="48" spans="1:8">
      <c r="A48" s="193" t="s">
        <v>534</v>
      </c>
      <c r="B48" s="194"/>
      <c r="C48" s="194"/>
      <c r="D48" s="194"/>
      <c r="E48" s="194"/>
      <c r="F48" s="194"/>
      <c r="G48" s="194"/>
      <c r="H48" s="15" t="s">
        <v>592</v>
      </c>
    </row>
    <row r="49" spans="1:8">
      <c r="A49" s="193" t="s">
        <v>536</v>
      </c>
      <c r="B49" s="198"/>
      <c r="C49" s="198"/>
      <c r="D49" s="194"/>
      <c r="E49" s="198"/>
      <c r="F49" s="198"/>
      <c r="G49" s="194"/>
      <c r="H49" s="15" t="s">
        <v>593</v>
      </c>
    </row>
    <row r="50" spans="1:8">
      <c r="A50" s="193" t="s">
        <v>538</v>
      </c>
      <c r="B50" s="194"/>
      <c r="C50" s="194"/>
      <c r="D50" s="194"/>
      <c r="E50" s="194"/>
      <c r="F50" s="194"/>
      <c r="G50" s="194"/>
      <c r="H50" s="15" t="s">
        <v>594</v>
      </c>
    </row>
    <row r="51" spans="1:8">
      <c r="A51" s="193" t="s">
        <v>540</v>
      </c>
      <c r="B51" s="198"/>
      <c r="C51" s="198"/>
      <c r="D51" s="194"/>
      <c r="E51" s="198"/>
      <c r="F51" s="198"/>
      <c r="G51" s="194"/>
      <c r="H51" s="15" t="s">
        <v>595</v>
      </c>
    </row>
    <row r="52" spans="1:8">
      <c r="A52" s="193" t="s">
        <v>542</v>
      </c>
      <c r="B52" s="198"/>
      <c r="C52" s="198"/>
      <c r="D52" s="194"/>
      <c r="E52" s="198"/>
      <c r="F52" s="198"/>
      <c r="G52" s="194"/>
      <c r="H52" s="15" t="s">
        <v>596</v>
      </c>
    </row>
    <row r="53" spans="1:8">
      <c r="A53" s="189" t="s">
        <v>544</v>
      </c>
      <c r="B53" s="194">
        <v>5000000</v>
      </c>
      <c r="C53" s="194"/>
      <c r="D53" s="194">
        <v>5000000</v>
      </c>
      <c r="E53" s="194">
        <v>942754.54</v>
      </c>
      <c r="F53" s="194">
        <v>942754.54</v>
      </c>
      <c r="G53" s="194">
        <f>+D53-E53</f>
        <v>4057245.46</v>
      </c>
    </row>
    <row r="54" spans="1:8">
      <c r="A54" s="193" t="s">
        <v>545</v>
      </c>
      <c r="B54" s="198"/>
      <c r="C54" s="198"/>
      <c r="D54" s="194"/>
      <c r="E54" s="198"/>
      <c r="F54" s="198"/>
      <c r="G54" s="194"/>
      <c r="H54" s="15" t="s">
        <v>597</v>
      </c>
    </row>
    <row r="55" spans="1:8">
      <c r="A55" s="193" t="s">
        <v>547</v>
      </c>
      <c r="B55" s="198"/>
      <c r="C55" s="198"/>
      <c r="D55" s="194"/>
      <c r="E55" s="198"/>
      <c r="F55" s="198"/>
      <c r="G55" s="194"/>
      <c r="H55" s="15" t="s">
        <v>598</v>
      </c>
    </row>
    <row r="56" spans="1:8">
      <c r="A56" s="193" t="s">
        <v>549</v>
      </c>
      <c r="B56" s="194"/>
      <c r="C56" s="194"/>
      <c r="D56" s="194"/>
      <c r="E56" s="194"/>
      <c r="F56" s="194"/>
      <c r="G56" s="194"/>
      <c r="H56" s="15" t="s">
        <v>599</v>
      </c>
    </row>
    <row r="57" spans="1:8">
      <c r="A57" s="188" t="s">
        <v>551</v>
      </c>
      <c r="B57" s="194"/>
      <c r="C57" s="194"/>
      <c r="D57" s="194"/>
      <c r="E57" s="194"/>
      <c r="F57" s="194"/>
      <c r="G57" s="194"/>
      <c r="H57" s="15" t="s">
        <v>600</v>
      </c>
    </row>
    <row r="58" spans="1:8">
      <c r="A58" s="193" t="s">
        <v>553</v>
      </c>
      <c r="B58" s="194"/>
      <c r="C58" s="194"/>
      <c r="D58" s="194"/>
      <c r="E58" s="194"/>
      <c r="F58" s="194"/>
      <c r="G58" s="194"/>
      <c r="H58" s="15" t="s">
        <v>601</v>
      </c>
    </row>
    <row r="59" spans="1:8">
      <c r="A59" s="193" t="s">
        <v>555</v>
      </c>
      <c r="B59" s="194"/>
      <c r="C59" s="194"/>
      <c r="D59" s="194"/>
      <c r="E59" s="194"/>
      <c r="F59" s="194"/>
      <c r="G59" s="194"/>
      <c r="H59" s="15" t="s">
        <v>602</v>
      </c>
    </row>
    <row r="60" spans="1:8">
      <c r="A60" s="193" t="s">
        <v>557</v>
      </c>
      <c r="B60" s="194">
        <v>5000000</v>
      </c>
      <c r="C60" s="194"/>
      <c r="D60" s="194">
        <v>5000000</v>
      </c>
      <c r="E60" s="194">
        <v>942754.54</v>
      </c>
      <c r="F60" s="194">
        <v>942754.54</v>
      </c>
      <c r="G60" s="194">
        <f>+D60-E60</f>
        <v>4057245.46</v>
      </c>
      <c r="H60" s="15" t="s">
        <v>603</v>
      </c>
    </row>
    <row r="61" spans="1:8">
      <c r="A61" s="189" t="s">
        <v>559</v>
      </c>
      <c r="B61" s="194"/>
      <c r="C61" s="194"/>
      <c r="D61" s="194"/>
      <c r="E61" s="194"/>
      <c r="F61" s="194"/>
      <c r="G61" s="194"/>
    </row>
    <row r="62" spans="1:8">
      <c r="A62" s="193" t="s">
        <v>560</v>
      </c>
      <c r="B62" s="194"/>
      <c r="C62" s="194"/>
      <c r="D62" s="194"/>
      <c r="E62" s="194"/>
      <c r="F62" s="194"/>
      <c r="G62" s="194"/>
      <c r="H62" s="15" t="s">
        <v>604</v>
      </c>
    </row>
    <row r="63" spans="1:8">
      <c r="A63" s="193" t="s">
        <v>562</v>
      </c>
      <c r="B63" s="198"/>
      <c r="C63" s="198"/>
      <c r="D63" s="194"/>
      <c r="E63" s="198"/>
      <c r="F63" s="198"/>
      <c r="G63" s="194"/>
      <c r="H63" s="15" t="s">
        <v>605</v>
      </c>
    </row>
    <row r="64" spans="1:8">
      <c r="A64" s="193" t="s">
        <v>564</v>
      </c>
      <c r="B64" s="194"/>
      <c r="C64" s="194"/>
      <c r="D64" s="194"/>
      <c r="E64" s="194"/>
      <c r="F64" s="194"/>
      <c r="G64" s="194"/>
      <c r="H64" s="15" t="s">
        <v>606</v>
      </c>
    </row>
    <row r="65" spans="1:8">
      <c r="A65" s="193" t="s">
        <v>566</v>
      </c>
      <c r="B65" s="194"/>
      <c r="C65" s="194"/>
      <c r="D65" s="194"/>
      <c r="E65" s="194"/>
      <c r="F65" s="194"/>
      <c r="G65" s="194"/>
      <c r="H65" s="15" t="s">
        <v>607</v>
      </c>
    </row>
    <row r="66" spans="1:8">
      <c r="A66" s="193" t="s">
        <v>568</v>
      </c>
      <c r="B66" s="194"/>
      <c r="C66" s="194"/>
      <c r="D66" s="194"/>
      <c r="E66" s="194"/>
      <c r="F66" s="194"/>
      <c r="G66" s="194"/>
      <c r="H66" s="15" t="s">
        <v>608</v>
      </c>
    </row>
    <row r="67" spans="1:8">
      <c r="A67" s="193" t="s">
        <v>570</v>
      </c>
      <c r="B67" s="194"/>
      <c r="C67" s="194"/>
      <c r="D67" s="194"/>
      <c r="E67" s="194"/>
      <c r="F67" s="194"/>
      <c r="G67" s="194"/>
      <c r="H67" s="15" t="s">
        <v>609</v>
      </c>
    </row>
    <row r="68" spans="1:8">
      <c r="A68" s="193" t="s">
        <v>572</v>
      </c>
      <c r="B68" s="198"/>
      <c r="C68" s="198"/>
      <c r="D68" s="194"/>
      <c r="E68" s="198"/>
      <c r="F68" s="198"/>
      <c r="G68" s="194"/>
      <c r="H68" s="15" t="s">
        <v>610</v>
      </c>
    </row>
    <row r="69" spans="1:8">
      <c r="A69" s="193" t="s">
        <v>574</v>
      </c>
      <c r="B69" s="194"/>
      <c r="C69" s="194"/>
      <c r="D69" s="194"/>
      <c r="E69" s="194"/>
      <c r="F69" s="194"/>
      <c r="G69" s="194"/>
      <c r="H69" s="15" t="s">
        <v>611</v>
      </c>
    </row>
    <row r="70" spans="1:8">
      <c r="A70" s="193" t="s">
        <v>576</v>
      </c>
      <c r="B70" s="194"/>
      <c r="C70" s="194"/>
      <c r="D70" s="194"/>
      <c r="E70" s="194"/>
      <c r="F70" s="194"/>
      <c r="G70" s="194"/>
      <c r="H70" s="15" t="s">
        <v>612</v>
      </c>
    </row>
    <row r="71" spans="1:8">
      <c r="A71" s="192" t="s">
        <v>613</v>
      </c>
      <c r="B71" s="196"/>
      <c r="C71" s="196"/>
      <c r="D71" s="196"/>
      <c r="E71" s="196"/>
      <c r="F71" s="196"/>
      <c r="G71" s="196"/>
    </row>
    <row r="72" spans="1:8" ht="30">
      <c r="A72" s="193" t="s">
        <v>579</v>
      </c>
      <c r="B72" s="194"/>
      <c r="C72" s="194"/>
      <c r="D72" s="194"/>
      <c r="E72" s="194"/>
      <c r="F72" s="194"/>
      <c r="G72" s="194"/>
      <c r="H72" s="15" t="s">
        <v>614</v>
      </c>
    </row>
    <row r="73" spans="1:8" ht="30">
      <c r="A73" s="193" t="s">
        <v>581</v>
      </c>
      <c r="B73" s="194"/>
      <c r="C73" s="194"/>
      <c r="D73" s="194"/>
      <c r="E73" s="194"/>
      <c r="F73" s="194"/>
      <c r="G73" s="194"/>
      <c r="H73" s="15" t="s">
        <v>615</v>
      </c>
    </row>
    <row r="74" spans="1:8">
      <c r="A74" s="193" t="s">
        <v>583</v>
      </c>
      <c r="B74" s="194"/>
      <c r="C74" s="194"/>
      <c r="D74" s="194"/>
      <c r="E74" s="194"/>
      <c r="F74" s="194"/>
      <c r="G74" s="194"/>
      <c r="H74" s="15" t="s">
        <v>616</v>
      </c>
    </row>
    <row r="75" spans="1:8">
      <c r="A75" s="193" t="s">
        <v>585</v>
      </c>
      <c r="B75" s="194"/>
      <c r="C75" s="194"/>
      <c r="D75" s="194"/>
      <c r="E75" s="194"/>
      <c r="F75" s="194"/>
      <c r="G75" s="194"/>
      <c r="H75" s="15" t="s">
        <v>617</v>
      </c>
    </row>
    <row r="76" spans="1:8">
      <c r="A76" s="190"/>
      <c r="B76" s="197"/>
      <c r="C76" s="197"/>
      <c r="D76" s="197"/>
      <c r="E76" s="197"/>
      <c r="F76" s="197"/>
      <c r="G76" s="197"/>
    </row>
    <row r="77" spans="1:8">
      <c r="A77" s="185" t="s">
        <v>509</v>
      </c>
      <c r="B77" s="195">
        <f>+B43+B9</f>
        <v>5000000</v>
      </c>
      <c r="C77" s="195">
        <f t="shared" ref="C77:G77" si="0">+C43+C9</f>
        <v>0</v>
      </c>
      <c r="D77" s="195">
        <f t="shared" si="0"/>
        <v>5000000</v>
      </c>
      <c r="E77" s="195">
        <f t="shared" si="0"/>
        <v>942754.54</v>
      </c>
      <c r="F77" s="195">
        <f t="shared" si="0"/>
        <v>942754.54</v>
      </c>
      <c r="G77" s="195">
        <f t="shared" si="0"/>
        <v>4057245.46</v>
      </c>
    </row>
    <row r="78" spans="1:8">
      <c r="A78" s="17"/>
      <c r="B78" s="18"/>
      <c r="C78" s="18"/>
      <c r="D78" s="18"/>
      <c r="E78" s="18"/>
      <c r="F78" s="18"/>
      <c r="G78" s="18"/>
      <c r="H78" s="16"/>
    </row>
    <row r="79" spans="1:8">
      <c r="A79" s="4" t="s">
        <v>122</v>
      </c>
    </row>
  </sheetData>
  <mergeCells count="9">
    <mergeCell ref="A6:G6"/>
    <mergeCell ref="A1:G1"/>
    <mergeCell ref="B7:F7"/>
    <mergeCell ref="G7:G8"/>
    <mergeCell ref="A7:A8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2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G35"/>
  <sheetViews>
    <sheetView topLeftCell="B16" zoomScaleNormal="100" workbookViewId="0">
      <selection activeCell="F28" sqref="F28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>
      <c r="A1" s="233" t="s">
        <v>618</v>
      </c>
      <c r="B1" s="229"/>
      <c r="C1" s="229"/>
      <c r="D1" s="229"/>
      <c r="E1" s="229"/>
      <c r="F1" s="229"/>
      <c r="G1" s="229"/>
    </row>
    <row r="2" spans="1:7">
      <c r="A2" s="215" t="s">
        <v>646</v>
      </c>
      <c r="B2" s="216"/>
      <c r="C2" s="216"/>
      <c r="D2" s="216"/>
      <c r="E2" s="216"/>
      <c r="F2" s="216"/>
      <c r="G2" s="217"/>
    </row>
    <row r="3" spans="1:7">
      <c r="A3" s="221" t="s">
        <v>300</v>
      </c>
      <c r="B3" s="222"/>
      <c r="C3" s="222"/>
      <c r="D3" s="222"/>
      <c r="E3" s="222"/>
      <c r="F3" s="222"/>
      <c r="G3" s="223"/>
    </row>
    <row r="4" spans="1:7">
      <c r="A4" s="221" t="s">
        <v>619</v>
      </c>
      <c r="B4" s="222"/>
      <c r="C4" s="222"/>
      <c r="D4" s="222"/>
      <c r="E4" s="222"/>
      <c r="F4" s="222"/>
      <c r="G4" s="223"/>
    </row>
    <row r="5" spans="1:7">
      <c r="A5" s="221" t="s">
        <v>635</v>
      </c>
      <c r="B5" s="222"/>
      <c r="C5" s="222"/>
      <c r="D5" s="222"/>
      <c r="E5" s="222"/>
      <c r="F5" s="222"/>
      <c r="G5" s="223"/>
    </row>
    <row r="6" spans="1:7">
      <c r="A6" s="224" t="s">
        <v>2</v>
      </c>
      <c r="B6" s="225"/>
      <c r="C6" s="225"/>
      <c r="D6" s="225"/>
      <c r="E6" s="225"/>
      <c r="F6" s="225"/>
      <c r="G6" s="226"/>
    </row>
    <row r="7" spans="1:7">
      <c r="A7" s="230" t="s">
        <v>620</v>
      </c>
      <c r="B7" s="234" t="s">
        <v>302</v>
      </c>
      <c r="C7" s="234"/>
      <c r="D7" s="234"/>
      <c r="E7" s="234"/>
      <c r="F7" s="234"/>
      <c r="G7" s="234" t="s">
        <v>303</v>
      </c>
    </row>
    <row r="8" spans="1:7" ht="30">
      <c r="A8" s="231"/>
      <c r="B8" s="199" t="s">
        <v>304</v>
      </c>
      <c r="C8" s="208" t="s">
        <v>525</v>
      </c>
      <c r="D8" s="208" t="s">
        <v>235</v>
      </c>
      <c r="E8" s="208" t="s">
        <v>191</v>
      </c>
      <c r="F8" s="208" t="s">
        <v>207</v>
      </c>
      <c r="G8" s="244"/>
    </row>
    <row r="9" spans="1:7">
      <c r="A9" s="201" t="s">
        <v>621</v>
      </c>
      <c r="B9" s="209"/>
      <c r="C9" s="209"/>
      <c r="D9" s="209"/>
      <c r="E9" s="209"/>
      <c r="F9" s="209"/>
      <c r="G9" s="209"/>
    </row>
    <row r="10" spans="1:7">
      <c r="A10" s="203" t="s">
        <v>622</v>
      </c>
      <c r="B10" s="213"/>
      <c r="C10" s="213"/>
      <c r="D10" s="210"/>
      <c r="E10" s="213"/>
      <c r="F10" s="213"/>
      <c r="G10" s="210"/>
    </row>
    <row r="11" spans="1:7">
      <c r="A11" s="203" t="s">
        <v>623</v>
      </c>
      <c r="B11" s="210"/>
      <c r="C11" s="210"/>
      <c r="D11" s="210"/>
      <c r="E11" s="210"/>
      <c r="F11" s="210"/>
      <c r="G11" s="210"/>
    </row>
    <row r="12" spans="1:7">
      <c r="A12" s="203" t="s">
        <v>624</v>
      </c>
      <c r="B12" s="210"/>
      <c r="C12" s="210"/>
      <c r="D12" s="210"/>
      <c r="E12" s="210"/>
      <c r="F12" s="210"/>
      <c r="G12" s="210"/>
    </row>
    <row r="13" spans="1:7">
      <c r="A13" s="205" t="s">
        <v>625</v>
      </c>
      <c r="B13" s="210"/>
      <c r="C13" s="210"/>
      <c r="D13" s="210"/>
      <c r="E13" s="210"/>
      <c r="F13" s="210"/>
      <c r="G13" s="210"/>
    </row>
    <row r="14" spans="1:7">
      <c r="A14" s="205" t="s">
        <v>626</v>
      </c>
      <c r="B14" s="210"/>
      <c r="C14" s="210"/>
      <c r="D14" s="210"/>
      <c r="E14" s="210"/>
      <c r="F14" s="210"/>
      <c r="G14" s="210"/>
    </row>
    <row r="15" spans="1:7">
      <c r="A15" s="203" t="s">
        <v>627</v>
      </c>
      <c r="B15" s="210"/>
      <c r="C15" s="210"/>
      <c r="D15" s="210"/>
      <c r="E15" s="210"/>
      <c r="F15" s="210"/>
      <c r="G15" s="210"/>
    </row>
    <row r="16" spans="1:7" ht="30">
      <c r="A16" s="206" t="s">
        <v>628</v>
      </c>
      <c r="B16" s="210"/>
      <c r="C16" s="210"/>
      <c r="D16" s="210"/>
      <c r="E16" s="210"/>
      <c r="F16" s="210"/>
      <c r="G16" s="210"/>
    </row>
    <row r="17" spans="1:7">
      <c r="A17" s="205" t="s">
        <v>629</v>
      </c>
      <c r="B17" s="210"/>
      <c r="C17" s="210"/>
      <c r="D17" s="210"/>
      <c r="E17" s="210"/>
      <c r="F17" s="210"/>
      <c r="G17" s="210"/>
    </row>
    <row r="18" spans="1:7">
      <c r="A18" s="205" t="s">
        <v>630</v>
      </c>
      <c r="B18" s="210"/>
      <c r="C18" s="210"/>
      <c r="D18" s="210"/>
      <c r="E18" s="210"/>
      <c r="F18" s="210"/>
      <c r="G18" s="210"/>
    </row>
    <row r="19" spans="1:7">
      <c r="A19" s="203" t="s">
        <v>631</v>
      </c>
      <c r="B19" s="210"/>
      <c r="C19" s="210"/>
      <c r="D19" s="210"/>
      <c r="E19" s="210"/>
      <c r="F19" s="210"/>
      <c r="G19" s="210"/>
    </row>
    <row r="20" spans="1:7">
      <c r="A20" s="204"/>
      <c r="B20" s="211"/>
      <c r="C20" s="211"/>
      <c r="D20" s="211"/>
      <c r="E20" s="211"/>
      <c r="F20" s="211"/>
      <c r="G20" s="211"/>
    </row>
    <row r="21" spans="1:7">
      <c r="A21" s="207" t="s">
        <v>632</v>
      </c>
      <c r="B21" s="213">
        <v>2685162.36</v>
      </c>
      <c r="C21" s="209"/>
      <c r="D21" s="209">
        <v>2685162.36</v>
      </c>
      <c r="E21" s="209">
        <v>921400.51</v>
      </c>
      <c r="F21" s="209">
        <v>921400.51</v>
      </c>
      <c r="G21" s="209">
        <f>+D21-F21</f>
        <v>1763761.8499999999</v>
      </c>
    </row>
    <row r="22" spans="1:7">
      <c r="A22" s="203" t="s">
        <v>622</v>
      </c>
      <c r="B22" s="213">
        <v>2685162.36</v>
      </c>
      <c r="C22" s="213"/>
      <c r="D22" s="213">
        <v>2685162.36</v>
      </c>
      <c r="E22" s="213">
        <v>921400.51</v>
      </c>
      <c r="F22" s="213">
        <v>921400.51</v>
      </c>
      <c r="G22" s="213">
        <f>+D22-F22</f>
        <v>1763761.8499999999</v>
      </c>
    </row>
    <row r="23" spans="1:7">
      <c r="A23" s="203" t="s">
        <v>623</v>
      </c>
      <c r="B23" s="210"/>
      <c r="C23" s="210"/>
      <c r="D23" s="210"/>
      <c r="E23" s="210"/>
      <c r="F23" s="210"/>
      <c r="G23" s="210"/>
    </row>
    <row r="24" spans="1:7">
      <c r="A24" s="203" t="s">
        <v>624</v>
      </c>
      <c r="B24" s="210"/>
      <c r="C24" s="210"/>
      <c r="D24" s="210"/>
      <c r="E24" s="210"/>
      <c r="F24" s="210"/>
      <c r="G24" s="210"/>
    </row>
    <row r="25" spans="1:7">
      <c r="A25" s="205" t="s">
        <v>625</v>
      </c>
      <c r="B25" s="210"/>
      <c r="C25" s="210"/>
      <c r="D25" s="210"/>
      <c r="E25" s="210"/>
      <c r="F25" s="210"/>
      <c r="G25" s="210"/>
    </row>
    <row r="26" spans="1:7">
      <c r="A26" s="205" t="s">
        <v>626</v>
      </c>
      <c r="B26" s="210"/>
      <c r="C26" s="210"/>
      <c r="D26" s="210"/>
      <c r="E26" s="210"/>
      <c r="F26" s="210"/>
      <c r="G26" s="210"/>
    </row>
    <row r="27" spans="1:7">
      <c r="A27" s="203" t="s">
        <v>627</v>
      </c>
      <c r="B27" s="210"/>
      <c r="C27" s="210"/>
      <c r="D27" s="210"/>
      <c r="E27" s="210"/>
      <c r="F27" s="210"/>
      <c r="G27" s="210"/>
    </row>
    <row r="28" spans="1:7" ht="30">
      <c r="A28" s="206" t="s">
        <v>628</v>
      </c>
      <c r="B28" s="210"/>
      <c r="C28" s="210"/>
      <c r="D28" s="210"/>
      <c r="E28" s="210"/>
      <c r="F28" s="210"/>
      <c r="G28" s="210"/>
    </row>
    <row r="29" spans="1:7">
      <c r="A29" s="205" t="s">
        <v>629</v>
      </c>
      <c r="B29" s="210"/>
      <c r="C29" s="210"/>
      <c r="D29" s="210"/>
      <c r="E29" s="210"/>
      <c r="F29" s="210"/>
      <c r="G29" s="210"/>
    </row>
    <row r="30" spans="1:7">
      <c r="A30" s="205" t="s">
        <v>630</v>
      </c>
      <c r="B30" s="210"/>
      <c r="C30" s="210"/>
      <c r="D30" s="210"/>
      <c r="E30" s="210"/>
      <c r="F30" s="210"/>
      <c r="G30" s="210"/>
    </row>
    <row r="31" spans="1:7">
      <c r="A31" s="203" t="s">
        <v>631</v>
      </c>
      <c r="B31" s="210"/>
      <c r="C31" s="210"/>
      <c r="D31" s="210"/>
      <c r="E31" s="210"/>
      <c r="F31" s="210"/>
      <c r="G31" s="210"/>
    </row>
    <row r="32" spans="1:7">
      <c r="A32" s="204"/>
      <c r="B32" s="211"/>
      <c r="C32" s="211"/>
      <c r="D32" s="211"/>
      <c r="E32" s="211"/>
      <c r="F32" s="211"/>
      <c r="G32" s="211"/>
    </row>
    <row r="33" spans="1:7">
      <c r="A33" s="202" t="s">
        <v>633</v>
      </c>
      <c r="B33" s="209">
        <f>+B21+B9</f>
        <v>2685162.36</v>
      </c>
      <c r="C33" s="209"/>
      <c r="D33" s="209">
        <f t="shared" ref="D33:G33" si="0">+D21+D9</f>
        <v>2685162.36</v>
      </c>
      <c r="E33" s="209">
        <f t="shared" si="0"/>
        <v>921400.51</v>
      </c>
      <c r="F33" s="209">
        <f t="shared" si="0"/>
        <v>921400.51</v>
      </c>
      <c r="G33" s="209">
        <f t="shared" si="0"/>
        <v>1763761.8499999999</v>
      </c>
    </row>
    <row r="34" spans="1:7">
      <c r="A34" s="200"/>
      <c r="B34" s="212"/>
      <c r="C34" s="212"/>
      <c r="D34" s="212"/>
      <c r="E34" s="212"/>
      <c r="F34" s="212"/>
      <c r="G34" s="212"/>
    </row>
    <row r="35" spans="1:7">
      <c r="A35" s="4" t="s">
        <v>122</v>
      </c>
    </row>
  </sheetData>
  <mergeCells count="9">
    <mergeCell ref="A6:G6"/>
    <mergeCell ref="A1:G1"/>
    <mergeCell ref="A7:A8"/>
    <mergeCell ref="B7:F7"/>
    <mergeCell ref="G7:G8"/>
    <mergeCell ref="A2:G2"/>
    <mergeCell ref="A3:G3"/>
    <mergeCell ref="A4:G4"/>
    <mergeCell ref="A5:G5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  <vt:lpstr>'F4'!Área_de_impresión</vt:lpstr>
      <vt:lpstr>'F6A'!Área_de_impresión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HP 18</cp:lastModifiedBy>
  <cp:lastPrinted>2022-10-27T20:49:15Z</cp:lastPrinted>
  <dcterms:created xsi:type="dcterms:W3CDTF">2018-11-20T17:29:30Z</dcterms:created>
  <dcterms:modified xsi:type="dcterms:W3CDTF">2022-10-27T21:04:02Z</dcterms:modified>
</cp:coreProperties>
</file>